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03_Fit Gap Analysis Excel Template\"/>
    </mc:Choice>
  </mc:AlternateContent>
  <xr:revisionPtr revIDLastSave="0" documentId="13_ncr:1_{D0ED9AA7-319D-450D-A8EF-3B24884D0809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Input" sheetId="1" r:id="rId1"/>
    <sheet name="Dashboard" sheetId="9" r:id="rId2"/>
    <sheet name="Calc" sheetId="10" state="hidden" r:id="rId3"/>
  </sheets>
  <definedNames>
    <definedName name="_xlchart.v1.0" hidden="1">Calc!$Y$24:$Y$35</definedName>
    <definedName name="_xlchart.v1.1" hidden="1">Calc!$Z$24:$Z$35</definedName>
    <definedName name="chartprocessaveragelabels">OFFSET(Calc!$Y$37,,,Calc!$Y$36)</definedName>
    <definedName name="chartprocessaveragevalues">OFFSET(Calc!$Z$37,,,Calc!$Y$36)</definedName>
    <definedName name="chartprocesslabels">OFFSET(Calc!$Y$11,,,Calc!$Y$10)</definedName>
    <definedName name="chartprocessvalues">OFFSET(Calc!$Z$11,,,Calc!$Y$10)</definedName>
    <definedName name="chartresponsiblelabels">OFFSET(Calc!$Y$24,,,Calc!$Y$23)</definedName>
    <definedName name="chartresponsiblevalues">OFFSET(Calc!$Z$24,,,Calc!$Y$23)</definedName>
    <definedName name="_xlnm.Print_Area" localSheetId="1">Dashboard!$B$2:$K$36</definedName>
    <definedName name="_xlnm.Print_Area" localSheetId="0">Input!$B$2:$K$211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" i="10" l="1" a="1"/>
  <c r="S6" i="10" s="1"/>
  <c r="S5" i="10" a="1"/>
  <c r="S5" i="10" s="1"/>
  <c r="L6" i="10" a="1"/>
  <c r="L6" i="10" s="1"/>
  <c r="L5" i="10" a="1"/>
  <c r="L5" i="10" s="1"/>
  <c r="J14" i="10"/>
  <c r="H14" i="10"/>
  <c r="G14" i="10"/>
  <c r="F14" i="10"/>
  <c r="E14" i="10"/>
  <c r="D14" i="10"/>
  <c r="J13" i="10"/>
  <c r="H13" i="10"/>
  <c r="G13" i="10"/>
  <c r="F13" i="10"/>
  <c r="E13" i="10"/>
  <c r="D13" i="10"/>
  <c r="J12" i="10"/>
  <c r="H12" i="10"/>
  <c r="G12" i="10"/>
  <c r="F12" i="10"/>
  <c r="E12" i="10"/>
  <c r="D12" i="10"/>
  <c r="J11" i="10"/>
  <c r="H11" i="10"/>
  <c r="G11" i="10"/>
  <c r="F11" i="10"/>
  <c r="E11" i="10"/>
  <c r="D11" i="10"/>
  <c r="J10" i="10"/>
  <c r="H10" i="10"/>
  <c r="G10" i="10"/>
  <c r="F10" i="10"/>
  <c r="E10" i="10"/>
  <c r="D10" i="10"/>
  <c r="J9" i="10"/>
  <c r="H9" i="10"/>
  <c r="G9" i="10"/>
  <c r="F9" i="10"/>
  <c r="E9" i="10"/>
  <c r="D9" i="10"/>
  <c r="J8" i="10"/>
  <c r="H8" i="10"/>
  <c r="G8" i="10"/>
  <c r="F8" i="10"/>
  <c r="E8" i="10"/>
  <c r="D8" i="10"/>
  <c r="J7" i="10"/>
  <c r="H7" i="10"/>
  <c r="G7" i="10"/>
  <c r="F7" i="10"/>
  <c r="E7" i="10"/>
  <c r="D7" i="10"/>
  <c r="J6" i="10"/>
  <c r="H6" i="10"/>
  <c r="G6" i="10"/>
  <c r="F6" i="10"/>
  <c r="E6" i="10"/>
  <c r="D6" i="10"/>
  <c r="J5" i="10"/>
  <c r="H5" i="10"/>
  <c r="G5" i="10"/>
  <c r="F5" i="10"/>
  <c r="E5" i="10"/>
  <c r="D5" i="10"/>
  <c r="C14" i="10"/>
  <c r="C13" i="10"/>
  <c r="C12" i="10"/>
  <c r="C11" i="10"/>
  <c r="C10" i="10"/>
  <c r="C9" i="10"/>
  <c r="C8" i="10"/>
  <c r="C7" i="10"/>
  <c r="C6" i="10"/>
  <c r="C5" i="10"/>
  <c r="S7" i="10" l="1" a="1"/>
  <c r="S7" i="10" s="1"/>
  <c r="L7" i="10" a="1"/>
  <c r="L7" i="10" s="1"/>
  <c r="I5" i="10"/>
  <c r="I7" i="10"/>
  <c r="I11" i="10"/>
  <c r="I8" i="10"/>
  <c r="I12" i="10"/>
  <c r="I13" i="10"/>
  <c r="I10" i="10"/>
  <c r="Y4" i="10"/>
  <c r="I6" i="10"/>
  <c r="I9" i="10"/>
  <c r="Y5" i="10"/>
  <c r="I14" i="10"/>
  <c r="Y6" i="10"/>
  <c r="Y7" i="10"/>
  <c r="Y3" i="10"/>
  <c r="S8" i="10" l="1" a="1"/>
  <c r="S8" i="10" s="1"/>
  <c r="L8" i="10" a="1"/>
  <c r="L8" i="10" s="1"/>
  <c r="M6" i="10"/>
  <c r="T5" i="10"/>
  <c r="M5" i="10"/>
  <c r="T6" i="10"/>
  <c r="S9" i="10" l="1" a="1"/>
  <c r="S9" i="10" s="1"/>
  <c r="L9" i="10" a="1"/>
  <c r="L9" i="10" s="1"/>
  <c r="L10" i="10" s="1" a="1"/>
  <c r="L10" i="10" s="1"/>
  <c r="P5" i="10"/>
  <c r="P6" i="10"/>
  <c r="S10" i="10" l="1" a="1"/>
  <c r="S10" i="10" s="1"/>
  <c r="L11" i="10" a="1"/>
  <c r="L11" i="10" s="1"/>
  <c r="L12" i="10" s="1" a="1"/>
  <c r="L12" i="10" s="1"/>
  <c r="M8" i="10"/>
  <c r="M7" i="10"/>
  <c r="T8" i="10"/>
  <c r="T7" i="10"/>
  <c r="S11" i="10" l="1" a="1"/>
  <c r="S11" i="10" s="1"/>
  <c r="S12" i="10" s="1" a="1"/>
  <c r="S12" i="10" s="1"/>
  <c r="S13" i="10" s="1" a="1"/>
  <c r="S13" i="10" s="1"/>
  <c r="S14" i="10" s="1" a="1"/>
  <c r="S14" i="10" s="1"/>
  <c r="L13" i="10" a="1"/>
  <c r="L13" i="10" s="1"/>
  <c r="L14" i="10" s="1" a="1"/>
  <c r="L14" i="10" s="1"/>
  <c r="P7" i="10"/>
  <c r="P8" i="10"/>
  <c r="T9" i="10"/>
  <c r="M11" i="10" l="1"/>
  <c r="M9" i="10"/>
  <c r="T10" i="10"/>
  <c r="M10" i="10"/>
  <c r="P10" i="10" l="1"/>
  <c r="P9" i="10"/>
  <c r="P11" i="10"/>
  <c r="T11" i="10" l="1"/>
  <c r="M12" i="10"/>
  <c r="P12" i="10" l="1"/>
  <c r="M13" i="10"/>
  <c r="M14" i="10"/>
  <c r="T13" i="10"/>
  <c r="T12" i="10"/>
  <c r="P13" i="10" l="1"/>
  <c r="P14" i="10"/>
  <c r="T14" i="10" l="1"/>
  <c r="L3" i="10" l="1"/>
  <c r="N14" i="10" l="1"/>
  <c r="N12" i="10"/>
  <c r="N13" i="10"/>
  <c r="N10" i="10"/>
  <c r="N11" i="10"/>
  <c r="N6" i="10"/>
  <c r="N8" i="10"/>
  <c r="N5" i="10"/>
  <c r="O5" i="10" s="1"/>
  <c r="N7" i="10"/>
  <c r="N9" i="10"/>
  <c r="U14" i="10"/>
  <c r="S3" i="10"/>
  <c r="O14" i="10" l="1"/>
  <c r="Q14" i="10"/>
  <c r="O13" i="10"/>
  <c r="O12" i="10"/>
  <c r="Q12" i="10"/>
  <c r="Q13" i="10"/>
  <c r="O11" i="10"/>
  <c r="Q10" i="10"/>
  <c r="Q11" i="10"/>
  <c r="O10" i="10"/>
  <c r="U12" i="10"/>
  <c r="U13" i="10"/>
  <c r="U10" i="10"/>
  <c r="U11" i="10"/>
  <c r="U8" i="10"/>
  <c r="U9" i="10"/>
  <c r="Q5" i="10"/>
  <c r="R5" i="10" s="1"/>
  <c r="Q6" i="10"/>
  <c r="Q8" i="10"/>
  <c r="Q7" i="10"/>
  <c r="Q9" i="10"/>
  <c r="U6" i="10"/>
  <c r="U5" i="10"/>
  <c r="V5" i="10" s="1"/>
  <c r="U7" i="10"/>
  <c r="O9" i="10"/>
  <c r="O7" i="10"/>
  <c r="O8" i="10"/>
  <c r="O6" i="10"/>
  <c r="R14" i="10" l="1"/>
  <c r="R12" i="10"/>
  <c r="Y11" i="10"/>
  <c r="R13" i="10"/>
  <c r="R11" i="10"/>
  <c r="Z11" i="10"/>
  <c r="R10" i="10"/>
  <c r="V14" i="10"/>
  <c r="V13" i="10"/>
  <c r="V11" i="10"/>
  <c r="V12" i="10"/>
  <c r="V9" i="10"/>
  <c r="V8" i="10"/>
  <c r="V10" i="10"/>
  <c r="Z20" i="10"/>
  <c r="R9" i="10"/>
  <c r="Z12" i="10"/>
  <c r="R8" i="10"/>
  <c r="R6" i="10"/>
  <c r="Z15" i="10"/>
  <c r="R7" i="10"/>
  <c r="Z16" i="10"/>
  <c r="Z17" i="10"/>
  <c r="Z18" i="10"/>
  <c r="Z19" i="10"/>
  <c r="Z13" i="10"/>
  <c r="Z14" i="10"/>
  <c r="V7" i="10"/>
  <c r="V6" i="10"/>
  <c r="Y12" i="10"/>
  <c r="Y19" i="10"/>
  <c r="Y14" i="10"/>
  <c r="Y15" i="10"/>
  <c r="Y17" i="10"/>
  <c r="Y13" i="10"/>
  <c r="Y18" i="10"/>
  <c r="Y16" i="10"/>
  <c r="Y20" i="10"/>
  <c r="Y24" i="10" l="1"/>
  <c r="Z24" i="10"/>
  <c r="Y40" i="10"/>
  <c r="Y41" i="10"/>
  <c r="Z39" i="10"/>
  <c r="Y45" i="10"/>
  <c r="Z46" i="10"/>
  <c r="Y44" i="10"/>
  <c r="Y46" i="10"/>
  <c r="Y43" i="10"/>
  <c r="Y38" i="10"/>
  <c r="Y42" i="10"/>
  <c r="Z41" i="10"/>
  <c r="Z38" i="10"/>
  <c r="Y37" i="10"/>
  <c r="Y39" i="10"/>
  <c r="Y30" i="10"/>
  <c r="Y31" i="10"/>
  <c r="Y26" i="10"/>
  <c r="Z43" i="10"/>
  <c r="Y27" i="10"/>
  <c r="Z33" i="10"/>
  <c r="Z37" i="10"/>
  <c r="Z31" i="10"/>
  <c r="Z29" i="10"/>
  <c r="Z30" i="10"/>
  <c r="Z25" i="10"/>
  <c r="Z32" i="10"/>
  <c r="Z26" i="10"/>
  <c r="Y33" i="10"/>
  <c r="Z28" i="10"/>
  <c r="Z27" i="10"/>
  <c r="Y29" i="10"/>
  <c r="Z45" i="10"/>
  <c r="Y32" i="10"/>
  <c r="Y25" i="10"/>
  <c r="Z40" i="10"/>
  <c r="Y28" i="10"/>
  <c r="Z42" i="10"/>
  <c r="Z44" i="10"/>
  <c r="Y10" i="10"/>
  <c r="Y23" i="10" l="1"/>
  <c r="Y36" i="10"/>
</calcChain>
</file>

<file path=xl/sharedStrings.xml><?xml version="1.0" encoding="utf-8"?>
<sst xmlns="http://schemas.openxmlformats.org/spreadsheetml/2006/main" count="70" uniqueCount="50">
  <si>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</si>
  <si>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</si>
  <si>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</si>
  <si>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</si>
  <si>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</si>
  <si>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</si>
  <si>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</si>
  <si>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</si>
  <si>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</si>
  <si>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</si>
  <si>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Poor 
Fit</t>
  </si>
  <si>
    <t>Good 
Fit</t>
  </si>
  <si>
    <t>Marginal 
Fit</t>
  </si>
  <si>
    <t>Acceptable 
Fit</t>
  </si>
  <si>
    <t>Excellent 
Fit</t>
  </si>
  <si>
    <t>Business Process</t>
  </si>
  <si>
    <t>Responsible Person/Team</t>
  </si>
  <si>
    <t>Task/Objective</t>
  </si>
  <si>
    <t>Rows</t>
  </si>
  <si>
    <t>Rank</t>
  </si>
  <si>
    <t>Rank Adj</t>
  </si>
  <si>
    <t>DATA INPUT - FIT GAP ANALYSIS</t>
  </si>
  <si>
    <t>✔</t>
  </si>
  <si>
    <t>Process</t>
  </si>
  <si>
    <t>Responsible</t>
  </si>
  <si>
    <t>Unique Process</t>
  </si>
  <si>
    <t>Unique Responsible</t>
  </si>
  <si>
    <t>Average</t>
  </si>
  <si>
    <t>INPUT</t>
  </si>
  <si>
    <t>FIT GAP ANALYSIS TEMPLATE</t>
  </si>
  <si>
    <t>Count</t>
  </si>
  <si>
    <t>Avg Rank</t>
  </si>
  <si>
    <t>Avg Rank Adj</t>
  </si>
  <si>
    <t xml:space="preserve"># of Tasks per Process </t>
  </si>
  <si>
    <t xml:space="preserve"># of Tasks per Responsible </t>
  </si>
  <si>
    <t xml:space="preserve">Least Average Gap Score per Process </t>
  </si>
  <si>
    <t>Gap Distribution</t>
  </si>
  <si>
    <t>Recruitment</t>
  </si>
  <si>
    <t>Quick response time</t>
  </si>
  <si>
    <t>Candidate evaluation</t>
  </si>
  <si>
    <t>Procurement</t>
  </si>
  <si>
    <t>Supplier qualification</t>
  </si>
  <si>
    <t>Production Planning</t>
  </si>
  <si>
    <t>Stock level management</t>
  </si>
  <si>
    <t>Production lead time</t>
  </si>
  <si>
    <t>Planning Chief</t>
  </si>
  <si>
    <t>Production Chief</t>
  </si>
  <si>
    <t>Recruitment Specialist</t>
  </si>
  <si>
    <t>Recruitment Lead</t>
  </si>
  <si>
    <t>Procurement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</si>
</sst>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2" tint="-0.749992370372631"/>
      <name val="Arial"/>
      <family val="2"/>
      <scheme val="minor"/>
    </font>
    <font>
      <sz val="20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20"/>
      <color rgb="FF1F4E78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sz val="11"/>
      <color rgb="FF1F4E78"/>
      <name val="Arial"/>
      <family val="2"/>
      <scheme val="minor"/>
    </font>
    <font>
      <sz val="18"/>
      <color rgb="FF1F4E78"/>
      <name val="Arial"/>
      <family val="2"/>
      <scheme val="minor"/>
    </font>
    <font>
      <sz val="18"/>
      <color rgb="FF1F4E7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8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4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30" fillId="12" borderId="19" xfId="0" applyFont="1" applyFill="1" applyBorder="1" applyAlignment="1" applyProtection="1">
      <alignment horizontal="center" vertical="center" shrinkToFit="1"/>
      <protection hidden="1"/>
    </xf>
    <xf numFmtId="0" fontId="30" fillId="12" borderId="20" xfId="0" applyFont="1" applyFill="1" applyBorder="1" applyAlignment="1" applyProtection="1">
      <alignment horizontal="center" vertical="center" shrinkToFit="1"/>
      <protection hidden="1"/>
    </xf>
    <xf numFmtId="0" fontId="30" fillId="12" borderId="21" xfId="0" applyFont="1" applyFill="1" applyBorder="1" applyAlignment="1" applyProtection="1">
      <alignment horizontal="center" vertical="center" shrinkToFit="1"/>
      <protection hidden="1"/>
    </xf>
    <xf numFmtId="0" fontId="30" fillId="7" borderId="21" xfId="0" applyFont="1" applyFill="1" applyBorder="1" applyAlignment="1" applyProtection="1">
      <alignment horizontal="center" vertical="center" shrinkToFit="1"/>
      <protection hidden="1"/>
    </xf>
    <xf numFmtId="0" fontId="31" fillId="2" borderId="9" xfId="0" applyFont="1" applyFill="1" applyBorder="1" applyAlignment="1" applyProtection="1">
      <alignment horizontal="center" vertical="center" shrinkToFit="1"/>
      <protection hidden="1"/>
    </xf>
    <xf numFmtId="0" fontId="31" fillId="2" borderId="9" xfId="0" applyFont="1" applyFill="1" applyBorder="1" applyAlignment="1" applyProtection="1">
      <alignment horizontal="left" vertical="center" shrinkToFit="1"/>
      <protection hidden="1"/>
    </xf>
    <xf numFmtId="0" fontId="31" fillId="2" borderId="3" xfId="0" applyFont="1" applyFill="1" applyBorder="1" applyAlignment="1" applyProtection="1">
      <alignment horizontal="center" vertical="center" shrinkToFit="1"/>
      <protection hidden="1"/>
    </xf>
    <xf numFmtId="0" fontId="31" fillId="2" borderId="10" xfId="0" applyFont="1" applyFill="1" applyBorder="1" applyAlignment="1" applyProtection="1">
      <alignment horizontal="center" vertical="center" shrinkToFit="1"/>
      <protection hidden="1"/>
    </xf>
    <xf numFmtId="0" fontId="31" fillId="2" borderId="10" xfId="0" applyFont="1" applyFill="1" applyBorder="1" applyAlignment="1" applyProtection="1">
      <alignment horizontal="left" vertical="center" shrinkToFit="1"/>
      <protection hidden="1"/>
    </xf>
    <xf numFmtId="0" fontId="31" fillId="2" borderId="11" xfId="0" applyFont="1" applyFill="1" applyBorder="1" applyAlignment="1" applyProtection="1">
      <alignment horizontal="center" vertical="center" shrinkToFit="1"/>
      <protection hidden="1"/>
    </xf>
    <xf numFmtId="0" fontId="31" fillId="2" borderId="11" xfId="0" applyFont="1" applyFill="1" applyBorder="1" applyAlignment="1" applyProtection="1">
      <alignment horizontal="left" vertical="center" shrinkToFit="1"/>
      <protection hidden="1"/>
    </xf>
    <xf numFmtId="1" fontId="31" fillId="2" borderId="9" xfId="0" applyNumberFormat="1" applyFont="1" applyFill="1" applyBorder="1" applyAlignment="1" applyProtection="1">
      <alignment horizontal="center" shrinkToFit="1"/>
      <protection hidden="1"/>
    </xf>
    <xf numFmtId="1" fontId="31" fillId="2" borderId="10" xfId="7" applyNumberFormat="1" applyFont="1" applyFill="1" applyBorder="1" applyAlignment="1" applyProtection="1">
      <alignment horizontal="center" shrinkToFit="1"/>
      <protection hidden="1"/>
    </xf>
    <xf numFmtId="1" fontId="31" fillId="2" borderId="11" xfId="7" applyNumberFormat="1" applyFont="1" applyFill="1" applyBorder="1" applyAlignment="1" applyProtection="1">
      <alignment horizontal="center" shrinkToFit="1"/>
      <protection hidden="1"/>
    </xf>
    <xf numFmtId="0" fontId="32" fillId="2" borderId="21" xfId="0" applyFont="1" applyFill="1" applyBorder="1" applyAlignment="1" applyProtection="1">
      <alignment horizontal="center" vertical="center" shrinkToFit="1"/>
      <protection hidden="1"/>
    </xf>
    <xf numFmtId="0" fontId="29" fillId="15" borderId="19" xfId="0" applyFont="1" applyFill="1" applyBorder="1" applyAlignment="1">
      <alignment horizontal="centerContinuous"/>
    </xf>
    <xf numFmtId="0" fontId="0" fillId="15" borderId="22" xfId="0" applyFill="1" applyBorder="1" applyAlignment="1">
      <alignment horizontal="centerContinuous"/>
    </xf>
    <xf numFmtId="0" fontId="30" fillId="12" borderId="22" xfId="0" applyFont="1" applyFill="1" applyBorder="1" applyAlignment="1" applyProtection="1">
      <alignment horizontal="center" vertical="center" shrinkToFit="1"/>
      <protection hidden="1"/>
    </xf>
    <xf numFmtId="0" fontId="0" fillId="15" borderId="20" xfId="0" applyFill="1" applyBorder="1" applyAlignment="1">
      <alignment horizontal="centerContinuous"/>
    </xf>
    <xf numFmtId="0" fontId="29" fillId="15" borderId="19" xfId="0" applyFont="1" applyFill="1" applyBorder="1" applyAlignment="1" applyProtection="1">
      <alignment horizontal="centerContinuous" vertical="center" shrinkToFit="1"/>
      <protection hidden="1"/>
    </xf>
    <xf numFmtId="0" fontId="29" fillId="15" borderId="20" xfId="0" applyFont="1" applyFill="1" applyBorder="1" applyAlignment="1" applyProtection="1">
      <alignment horizontal="centerContinuous" vertical="center" shrinkToFit="1"/>
      <protection hidden="1"/>
    </xf>
    <xf numFmtId="0" fontId="29" fillId="15" borderId="22" xfId="0" applyFont="1" applyFill="1" applyBorder="1" applyAlignment="1" applyProtection="1">
      <alignment horizontal="centerContinuous" vertical="center" shrinkToFit="1"/>
      <protection hidden="1"/>
    </xf>
    <xf numFmtId="0" fontId="30" fillId="16" borderId="21" xfId="0" applyFont="1" applyFill="1" applyBorder="1" applyAlignment="1" applyProtection="1">
      <alignment horizontal="center" vertical="center" shrinkToFit="1"/>
      <protection hidden="1"/>
    </xf>
    <xf numFmtId="0" fontId="30" fillId="16" borderId="11" xfId="0" applyFont="1" applyFill="1" applyBorder="1" applyAlignment="1" applyProtection="1">
      <alignment horizontal="center" vertical="center" shrinkToFit="1"/>
      <protection hidden="1"/>
    </xf>
    <xf numFmtId="0" fontId="6" fillId="2" borderId="0" xfId="0" applyFont="1" applyFill="1" applyAlignment="1" applyProtection="1">
      <alignment vertic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49" fontId="11" fillId="3" borderId="0" xfId="0" applyNumberFormat="1" applyFont="1" applyFill="1" applyAlignment="1" applyProtection="1">
      <alignment horizontal="left" vertical="center" indent="1"/>
      <protection hidden="1"/>
    </xf>
    <xf numFmtId="49" fontId="11" fillId="3" borderId="0" xfId="0" applyNumberFormat="1" applyFont="1" applyFill="1" applyAlignment="1" applyProtection="1">
      <alignment horizontal="left" vertical="center" indent="4"/>
      <protection hidden="1"/>
    </xf>
    <xf numFmtId="49" fontId="11" fillId="3" borderId="0" xfId="0" applyNumberFormat="1" applyFont="1" applyFill="1" applyAlignment="1" applyProtection="1">
      <alignment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49" fontId="8" fillId="4" borderId="0" xfId="0" applyNumberFormat="1" applyFont="1" applyFill="1" applyAlignment="1" applyProtection="1">
      <alignment horizontal="left" vertical="center" indent="1"/>
      <protection hidden="1"/>
    </xf>
    <xf numFmtId="49" fontId="8" fillId="4" borderId="0" xfId="0" applyNumberFormat="1" applyFont="1" applyFill="1" applyAlignment="1" applyProtection="1">
      <alignment horizontal="left" vertical="center" indent="4"/>
      <protection hidden="1"/>
    </xf>
    <xf numFmtId="49" fontId="8" fillId="4" borderId="0" xfId="0" applyNumberFormat="1" applyFont="1" applyFill="1" applyAlignment="1" applyProtection="1">
      <alignment vertical="center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5" fillId="2" borderId="0" xfId="1" applyFill="1" applyAlignment="1" applyProtection="1">
      <alignment vertical="center"/>
      <protection hidden="1"/>
    </xf>
    <xf numFmtId="0" fontId="6" fillId="2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25" fillId="0" borderId="0" xfId="0" applyFont="1" applyAlignment="1" applyProtection="1">
      <alignment vertical="center" wrapText="1"/>
      <protection hidden="1"/>
    </xf>
    <xf numFmtId="0" fontId="28" fillId="8" borderId="12" xfId="0" applyFont="1" applyFill="1" applyBorder="1" applyAlignment="1" applyProtection="1">
      <alignment horizontal="center" vertical="center"/>
      <protection hidden="1"/>
    </xf>
    <xf numFmtId="0" fontId="28" fillId="9" borderId="12" xfId="0" applyFont="1" applyFill="1" applyBorder="1" applyAlignment="1" applyProtection="1">
      <alignment horizontal="center" vertical="center"/>
      <protection hidden="1"/>
    </xf>
    <xf numFmtId="0" fontId="28" fillId="10" borderId="12" xfId="0" applyFont="1" applyFill="1" applyBorder="1" applyAlignment="1" applyProtection="1">
      <alignment horizontal="center" vertical="center"/>
      <protection hidden="1"/>
    </xf>
    <xf numFmtId="0" fontId="28" fillId="11" borderId="12" xfId="0" applyFont="1" applyFill="1" applyBorder="1" applyAlignment="1" applyProtection="1">
      <alignment horizontal="center" vertical="center"/>
      <protection hidden="1"/>
    </xf>
    <xf numFmtId="0" fontId="28" fillId="14" borderId="12" xfId="0" applyFont="1" applyFill="1" applyBorder="1" applyAlignment="1" applyProtection="1">
      <alignment horizontal="center" vertical="center"/>
      <protection hidden="1"/>
    </xf>
    <xf numFmtId="0" fontId="0" fillId="0" borderId="5" xfId="0" applyBorder="1" applyProtection="1">
      <protection hidden="1"/>
    </xf>
    <xf numFmtId="0" fontId="27" fillId="6" borderId="12" xfId="0" applyFont="1" applyFill="1" applyBorder="1" applyAlignment="1" applyProtection="1">
      <alignment horizontal="center" vertical="center" wrapText="1"/>
      <protection hidden="1"/>
    </xf>
    <xf numFmtId="0" fontId="27" fillId="6" borderId="15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5" borderId="0" xfId="0" applyFill="1" applyProtection="1">
      <protection hidden="1"/>
    </xf>
    <xf numFmtId="0" fontId="10" fillId="5" borderId="0" xfId="2" applyFont="1" applyFill="1" applyBorder="1" applyAlignment="1" applyProtection="1">
      <alignment vertical="center"/>
      <protection hidden="1"/>
    </xf>
    <xf numFmtId="0" fontId="0" fillId="5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49" fontId="33" fillId="0" borderId="14" xfId="0" applyNumberFormat="1" applyFont="1" applyBorder="1" applyAlignment="1" applyProtection="1">
      <alignment shrinkToFit="1"/>
      <protection locked="0"/>
    </xf>
    <xf numFmtId="49" fontId="33" fillId="0" borderId="12" xfId="0" applyNumberFormat="1" applyFont="1" applyBorder="1" applyAlignment="1" applyProtection="1">
      <alignment shrinkToFit="1"/>
      <protection locked="0"/>
    </xf>
    <xf numFmtId="0" fontId="34" fillId="0" borderId="12" xfId="0" applyFont="1" applyBorder="1" applyAlignment="1" applyProtection="1">
      <alignment horizontal="center" vertical="center" shrinkToFit="1"/>
      <protection locked="0"/>
    </xf>
    <xf numFmtId="0" fontId="35" fillId="0" borderId="0" xfId="0" applyFont="1" applyAlignment="1" applyProtection="1">
      <alignment horizontal="center" vertical="center" shrinkToFit="1"/>
      <protection locked="0"/>
    </xf>
    <xf numFmtId="0" fontId="34" fillId="0" borderId="15" xfId="0" applyFont="1" applyBorder="1" applyAlignment="1" applyProtection="1">
      <alignment horizontal="center" vertical="center" shrinkToFit="1"/>
      <protection locked="0"/>
    </xf>
    <xf numFmtId="49" fontId="33" fillId="0" borderId="13" xfId="0" applyNumberFormat="1" applyFont="1" applyBorder="1" applyAlignment="1" applyProtection="1">
      <alignment shrinkToFit="1"/>
      <protection locked="0"/>
    </xf>
    <xf numFmtId="49" fontId="33" fillId="0" borderId="18" xfId="0" applyNumberFormat="1" applyFont="1" applyBorder="1" applyAlignment="1" applyProtection="1">
      <alignment shrinkToFit="1"/>
      <protection locked="0"/>
    </xf>
    <xf numFmtId="49" fontId="33" fillId="0" borderId="16" xfId="0" applyNumberFormat="1" applyFont="1" applyBorder="1" applyAlignment="1" applyProtection="1">
      <alignment shrinkToFit="1"/>
      <protection locked="0"/>
    </xf>
    <xf numFmtId="0" fontId="34" fillId="0" borderId="16" xfId="0" applyFont="1" applyBorder="1" applyAlignment="1" applyProtection="1">
      <alignment horizontal="center" vertical="center" shrinkToFit="1"/>
      <protection locked="0"/>
    </xf>
    <xf numFmtId="0" fontId="34" fillId="0" borderId="23" xfId="0" applyFont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Border="1" applyAlignment="1" applyProtection="1">
      <alignment shrinkToFit="1"/>
      <protection locked="0"/>
    </xf>
    <xf numFmtId="49" fontId="33" fillId="17" borderId="24" xfId="0" applyNumberFormat="1" applyFont="1" applyFill="1" applyBorder="1" applyAlignment="1" applyProtection="1">
      <alignment shrinkToFit="1"/>
      <protection hidden="1"/>
    </xf>
    <xf numFmtId="0" fontId="34" fillId="17" borderId="24" xfId="0" applyFont="1" applyFill="1" applyBorder="1" applyAlignment="1" applyProtection="1">
      <alignment horizontal="center" vertical="center" shrinkToFit="1"/>
      <protection hidden="1"/>
    </xf>
    <xf numFmtId="0" fontId="23" fillId="13" borderId="14" xfId="0" applyFont="1" applyFill="1" applyBorder="1" applyAlignment="1" applyProtection="1">
      <alignment horizontal="center" vertical="center" shrinkToFit="1"/>
      <protection locked="0"/>
    </xf>
    <xf numFmtId="0" fontId="23" fillId="13" borderId="12" xfId="0" applyFont="1" applyFill="1" applyBorder="1" applyAlignment="1" applyProtection="1">
      <alignment horizontal="center" vertical="center" shrinkToFit="1"/>
      <protection locked="0"/>
    </xf>
    <xf numFmtId="0" fontId="23" fillId="13" borderId="13" xfId="0" applyFont="1" applyFill="1" applyBorder="1" applyAlignment="1" applyProtection="1">
      <alignment horizontal="center" vertical="center" shrinkToFit="1"/>
      <protection locked="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  <cellStyle name="Percent" xfId="7" builtinId="5"/>
  </cellStyles>
  <dxfs count="20">
    <dxf>
      <fill>
        <patternFill>
          <bgColor rgb="FFEF476F"/>
        </patternFill>
      </fill>
    </dxf>
    <dxf>
      <font>
        <strike val="0"/>
        <outline val="0"/>
        <shadow val="0"/>
        <u val="none"/>
        <vertAlign val="baseline"/>
        <color rgb="FF364156"/>
      </font>
      <numFmt numFmtId="30" formatCode="@"/>
      <alignment textRotation="0" wrapText="0" justifyLastLine="0" shrinkToFit="1" readingOrder="0"/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sz val="18"/>
        <color rgb="FF364156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sz val="18"/>
        <color rgb="FF364156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sz val="18"/>
        <color rgb="FF364156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sz val="18"/>
        <color rgb="FF364156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sz val="18"/>
        <color rgb="FF364156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color rgb="FF364156"/>
      </font>
      <numFmt numFmtId="30" formatCode="@"/>
      <alignment textRotation="0" wrapTex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outline val="0"/>
        <shadow val="0"/>
        <u val="none"/>
        <vertAlign val="baseline"/>
        <color rgb="FF364156"/>
      </font>
      <numFmt numFmtId="30" formatCode="@"/>
      <alignment textRotation="0" wrapTex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border outline="0">
        <left style="thin">
          <color theme="0" tint="-0.249977111117893"/>
        </left>
        <right style="thin">
          <color theme="0" tint="-0.249977111117893"/>
        </right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color rgb="FF364156"/>
        <family val="2"/>
      </font>
      <alignment textRotation="0" wrapText="0" justifyLastLine="0" shrinkToFit="1" readingOrder="0"/>
      <protection locked="0" hidden="0"/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73B4C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/>
        <bottom/>
      </border>
      <protection locked="1" hidden="1"/>
    </dxf>
    <dxf>
      <fill>
        <patternFill patternType="solid">
          <fgColor rgb="FFF7F7F7"/>
          <bgColor theme="6" tint="0.79992065187536243"/>
        </patternFill>
      </fill>
    </dxf>
    <dxf>
      <fill>
        <patternFill patternType="solid">
          <fgColor rgb="FFF9F9F9"/>
          <bgColor theme="6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Invisible" pivot="0" table="0" count="0" xr9:uid="{226FB002-B0C1-4F0A-9C27-B70356A0E0D9}"/>
    <tableStyle name="TableStyleMedium4 2" pivot="0" count="7" xr9:uid="{BD7E6897-9DAB-4401-B67D-BA90B19DA47E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colors>
    <mruColors>
      <color rgb="FFEF476F"/>
      <color rgb="FFA6A6A6"/>
      <color rgb="FFCCCCCC"/>
      <color rgb="FFA9D6E5"/>
      <color rgb="FF89C2D9"/>
      <color rgb="FF61A5C2"/>
      <color rgb="FF468FAF"/>
      <color rgb="FF2C7DA0"/>
      <color rgb="FF2A6F97"/>
      <color rgb="FF014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rgbClr val="364156"/>
                </a:solidFill>
              </a:rPr>
              <a:t>Gap</a:t>
            </a:r>
            <a:r>
              <a:rPr lang="tr-TR" b="1" baseline="0">
                <a:solidFill>
                  <a:srgbClr val="364156"/>
                </a:solidFill>
              </a:rPr>
              <a:t>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EF47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B9-4919-BC47-1B4DAF7CE12F}"/>
              </c:ext>
            </c:extLst>
          </c:dPt>
          <c:dPt>
            <c:idx val="1"/>
            <c:bubble3D val="0"/>
            <c:spPr>
              <a:solidFill>
                <a:srgbClr val="F78C6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AB9-4919-BC47-1B4DAF7CE12F}"/>
              </c:ext>
            </c:extLst>
          </c:dPt>
          <c:dPt>
            <c:idx val="2"/>
            <c:bubble3D val="0"/>
            <c:spPr>
              <a:solidFill>
                <a:srgbClr val="FFD1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B9-4919-BC47-1B4DAF7CE12F}"/>
              </c:ext>
            </c:extLst>
          </c:dPt>
          <c:dPt>
            <c:idx val="3"/>
            <c:bubble3D val="0"/>
            <c:spPr>
              <a:solidFill>
                <a:srgbClr val="06D6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AB9-4919-BC47-1B4DAF7CE12F}"/>
              </c:ext>
            </c:extLst>
          </c:dPt>
          <c:dPt>
            <c:idx val="4"/>
            <c:bubble3D val="0"/>
            <c:spPr>
              <a:solidFill>
                <a:srgbClr val="139CC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B9-4919-BC47-1B4DAF7CE1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36415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Calc!$X$3:$X$7</c:f>
              <c:strCache>
                <c:ptCount val="5"/>
                <c:pt idx="0">
                  <c:v>Poor 
Fit</c:v>
                </c:pt>
                <c:pt idx="1">
                  <c:v>Marginal 
Fit</c:v>
                </c:pt>
                <c:pt idx="2">
                  <c:v>Acceptable 
Fit</c:v>
                </c:pt>
                <c:pt idx="3">
                  <c:v>Good 
Fit</c:v>
                </c:pt>
                <c:pt idx="4">
                  <c:v>Excellent 
Fit</c:v>
                </c:pt>
              </c:strCache>
            </c:strRef>
          </c:cat>
          <c:val>
            <c:numRef>
              <c:f>Calc!$Y$3:$Y$7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9-4919-BC47-1B4DAF7CE12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950501792114696"/>
          <c:y val="0.1767784711534911"/>
          <c:w val="0.14683906810035843"/>
          <c:h val="0.706412929124012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364156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rgbClr val="364156"/>
                </a:solidFill>
              </a:rPr>
              <a:t>#</a:t>
            </a:r>
            <a:r>
              <a:rPr lang="tr-TR" b="1" baseline="0">
                <a:solidFill>
                  <a:srgbClr val="364156"/>
                </a:solidFill>
              </a:rPr>
              <a:t> of Tasks per Process - Top 10 </a:t>
            </a:r>
            <a:endParaRPr lang="tr-TR" b="1">
              <a:solidFill>
                <a:srgbClr val="364156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12A4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702-44D8-9B0C-585E632437C3}"/>
              </c:ext>
            </c:extLst>
          </c:dPt>
          <c:dPt>
            <c:idx val="1"/>
            <c:invertIfNegative val="0"/>
            <c:bubble3D val="0"/>
            <c:spPr>
              <a:solidFill>
                <a:srgbClr val="013A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702-44D8-9B0C-585E632437C3}"/>
              </c:ext>
            </c:extLst>
          </c:dPt>
          <c:dPt>
            <c:idx val="2"/>
            <c:invertIfNegative val="0"/>
            <c:bubble3D val="0"/>
            <c:spPr>
              <a:solidFill>
                <a:srgbClr val="014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702-44D8-9B0C-585E632437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36415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[0]!chartprocesslabels</c:f>
              <c:strCache>
                <c:ptCount val="3"/>
                <c:pt idx="0">
                  <c:v>Production Planning</c:v>
                </c:pt>
                <c:pt idx="1">
                  <c:v>Recruitment</c:v>
                </c:pt>
                <c:pt idx="2">
                  <c:v>Procurement</c:v>
                </c:pt>
              </c:strCache>
            </c:strRef>
          </c:cat>
          <c:val>
            <c:numRef>
              <c:f>[0]!chartprocessvalues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2-44D8-9B0C-585E632437C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482451519"/>
        <c:axId val="482452959"/>
      </c:barChart>
      <c:catAx>
        <c:axId val="4824515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364156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452959"/>
        <c:crosses val="autoZero"/>
        <c:auto val="1"/>
        <c:lblAlgn val="ctr"/>
        <c:lblOffset val="100"/>
        <c:noMultiLvlLbl val="0"/>
      </c:catAx>
      <c:valAx>
        <c:axId val="48245295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482451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rgbClr val="364156"/>
                </a:solidFill>
              </a:rPr>
              <a:t>Least Average Gap</a:t>
            </a:r>
            <a:r>
              <a:rPr lang="tr-TR" b="1" baseline="0">
                <a:solidFill>
                  <a:srgbClr val="364156"/>
                </a:solidFill>
              </a:rPr>
              <a:t> Score per Process - Top 10</a:t>
            </a:r>
            <a:endParaRPr lang="tr-TR" b="1">
              <a:solidFill>
                <a:srgbClr val="364156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A9D6E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ADE-497A-9386-5BA6D3CA84E0}"/>
              </c:ext>
            </c:extLst>
          </c:dPt>
          <c:dPt>
            <c:idx val="1"/>
            <c:invertIfNegative val="0"/>
            <c:bubble3D val="0"/>
            <c:spPr>
              <a:solidFill>
                <a:srgbClr val="89C2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DE-497A-9386-5BA6D3CA84E0}"/>
              </c:ext>
            </c:extLst>
          </c:dPt>
          <c:dPt>
            <c:idx val="2"/>
            <c:invertIfNegative val="0"/>
            <c:bubble3D val="0"/>
            <c:spPr>
              <a:solidFill>
                <a:srgbClr val="61A5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ADE-497A-9386-5BA6D3CA84E0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rgbClr val="36415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[0]!chartprocessaveragelabels</c:f>
              <c:strCache>
                <c:ptCount val="3"/>
                <c:pt idx="0">
                  <c:v>Recruitment</c:v>
                </c:pt>
                <c:pt idx="1">
                  <c:v>Procurement</c:v>
                </c:pt>
                <c:pt idx="2">
                  <c:v>Production Planning</c:v>
                </c:pt>
              </c:strCache>
            </c:strRef>
          </c:cat>
          <c:val>
            <c:numRef>
              <c:f>[0]!chartprocessaveragevalues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E-497A-9386-5BA6D3CA84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1112655231"/>
        <c:axId val="1112666751"/>
      </c:barChart>
      <c:catAx>
        <c:axId val="111265523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364156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666751"/>
        <c:crosses val="autoZero"/>
        <c:auto val="1"/>
        <c:lblAlgn val="ctr"/>
        <c:lblOffset val="100"/>
        <c:noMultiLvlLbl val="0"/>
      </c:catAx>
      <c:valAx>
        <c:axId val="1112666751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1112655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># of Tasks per Responsible - Top 10</cx:v>
        </cx:txData>
      </cx:tx>
      <cx:txPr>
        <a:bodyPr rot="0" spcFirstLastPara="1" vertOverflow="ellipsis" vert="horz" wrap="square" lIns="38100" tIns="19050" rIns="38100" bIns="19050" anchor="ctr" anchorCtr="1" compatLnSpc="0"/>
        <a:lstStyle/>
        <a:p>
          <a:pPr algn="ctr" rtl="0"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r>
            <a:rPr kumimoji="0" lang="tr-TR" sz="1400" b="1" i="0" u="none" strike="noStrike" kern="1200" cap="none" spc="0" normalizeH="0" baseline="0" noProof="0">
              <a:ln>
                <a:noFill/>
              </a:ln>
              <a:solidFill>
                <a:srgbClr val="364156"/>
              </a:solidFill>
              <a:effectLst/>
              <a:uLnTx/>
              <a:uFillTx/>
              <a:latin typeface="Calibri" panose="020F0502020204030204"/>
            </a:rPr>
            <a:t># of Tasks per Responsible - Top 10</a:t>
          </a:r>
        </a:p>
      </cx:txPr>
    </cx:title>
    <cx:plotArea>
      <cx:plotAreaRegion>
        <cx:series layoutId="treemap" uniqueId="{A725AECB-EBFD-4886-ACE2-A8EBCB110D50}">
          <cx:dataPt idx="0">
            <cx:spPr>
              <a:solidFill>
                <a:srgbClr val="012A4A"/>
              </a:solidFill>
            </cx:spPr>
          </cx:dataPt>
          <cx:dataPt idx="1">
            <cx:spPr>
              <a:solidFill>
                <a:srgbClr val="013A63"/>
              </a:solidFill>
            </cx:spPr>
          </cx:dataPt>
          <cx:dataPt idx="2">
            <cx:spPr>
              <a:solidFill>
                <a:srgbClr val="01497C"/>
              </a:solidFill>
            </cx:spPr>
          </cx:dataPt>
          <cx:dataPt idx="3">
            <cx:spPr>
              <a:solidFill>
                <a:srgbClr val="014F86"/>
              </a:solidFill>
            </cx:spPr>
          </cx:dataPt>
          <cx:dataPt idx="4">
            <cx:spPr>
              <a:solidFill>
                <a:srgbClr val="2A6F97"/>
              </a:solidFill>
            </cx:spPr>
          </cx:dataPt>
          <cx:dataPt idx="5">
            <cx:spPr>
              <a:solidFill>
                <a:srgbClr val="2C7DA0"/>
              </a:solidFill>
            </cx:spPr>
          </cx:dataPt>
          <cx:dataPt idx="6">
            <cx:spPr>
              <a:solidFill>
                <a:srgbClr val="468FAF"/>
              </a:solidFill>
            </cx:spPr>
          </cx:dataPt>
          <cx:dataPt idx="7">
            <cx:spPr>
              <a:solidFill>
                <a:srgbClr val="89C2D9"/>
              </a:solidFill>
            </cx:spPr>
          </cx:dataPt>
          <cx:dataPt idx="8">
            <cx:spPr>
              <a:solidFill>
                <a:srgbClr val="61A5C2"/>
              </a:solidFill>
            </cx:spPr>
          </cx:dataPt>
          <cx:dataPt idx="9">
            <cx:spPr>
              <a:solidFill>
                <a:srgbClr val="A9D6E5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>
                    <a:solidFill>
                      <a:schemeClr val="bg1"/>
                    </a:solidFill>
                  </a:defRPr>
                </a:pPr>
                <a:endParaRPr lang="en-US" sz="1000" b="1" i="0" u="none" strike="noStrike" kern="1200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1" value="1"/>
            <cx:separator>, </cx:separator>
          </cx:dataLabels>
          <cx:dataId val="0"/>
          <cx:layoutPr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1" Type="http://schemas.microsoft.com/office/2007/relationships/hdphoto" Target="../media/hdphoto1.wdp"/><Relationship Id="rId10" Type="http://schemas.openxmlformats.org/officeDocument/2006/relationships/image" Target="../media/image4.png"/><Relationship Id="rId4" Type="http://schemas.openxmlformats.org/officeDocument/2006/relationships/hyperlink" Target="#Input!A5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3" Type="http://schemas.openxmlformats.org/officeDocument/2006/relationships/chart" Target="../charts/chart1.xml"/><Relationship Id="rId7" Type="http://schemas.openxmlformats.org/officeDocument/2006/relationships/hyperlink" Target="#Input!A5"/><Relationship Id="rId1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5" Type="http://schemas.microsoft.com/office/2014/relationships/chartEx" Target="../charts/chartEx1.xml"/><Relationship Id="rId10" Type="http://schemas.openxmlformats.org/officeDocument/2006/relationships/image" Target="../media/image2.png"/><Relationship Id="rId4" Type="http://schemas.openxmlformats.org/officeDocument/2006/relationships/chart" Target="../charts/chart2.xml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Input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70037</xdr:colOff>
      <xdr:row>1</xdr:row>
      <xdr:rowOff>56590</xdr:rowOff>
    </xdr:from>
    <xdr:to>
      <xdr:col>2</xdr:col>
      <xdr:colOff>321062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6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1039875</xdr:colOff>
      <xdr:row>1</xdr:row>
      <xdr:rowOff>123225</xdr:rowOff>
    </xdr:from>
    <xdr:to>
      <xdr:col>6</xdr:col>
      <xdr:colOff>1000125</xdr:colOff>
      <xdr:row>2</xdr:row>
      <xdr:rowOff>181575</xdr:rowOff>
    </xdr:to>
    <xdr:sp macro="" textlink="">
      <xdr:nvSpPr>
        <xdr:cNvPr id="6" name="Rectangle: Rounded Corners 5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AD267D24-FC7C-1CD1-9E16-047739004990}"/>
            </a:ext>
          </a:extLst>
        </xdr:cNvPr>
        <xdr:cNvSpPr/>
      </xdr:nvSpPr>
      <xdr:spPr>
        <a:xfrm>
          <a:off x="6612000" y="208950"/>
          <a:ext cx="1008000" cy="306000"/>
        </a:xfrm>
        <a:prstGeom prst="roundRect">
          <a:avLst/>
        </a:prstGeom>
        <a:solidFill>
          <a:srgbClr val="F2F2F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solidFill>
                <a:srgbClr val="1F4E78"/>
              </a:solidFill>
            </a:rPr>
            <a:t>DASHBOARD</a:t>
          </a:r>
        </a:p>
      </xdr:txBody>
    </xdr:sp>
    <xdr:clientData fPrintsWithSheet="0"/>
  </xdr:twoCellAnchor>
  <xdr:twoCellAnchor editAs="oneCell">
    <xdr:from>
      <xdr:col>4</xdr:col>
      <xdr:colOff>610425</xdr:colOff>
      <xdr:row>1</xdr:row>
      <xdr:rowOff>123225</xdr:rowOff>
    </xdr:from>
    <xdr:to>
      <xdr:col>5</xdr:col>
      <xdr:colOff>570675</xdr:colOff>
      <xdr:row>2</xdr:row>
      <xdr:rowOff>181575</xdr:rowOff>
    </xdr:to>
    <xdr:sp macro="" textlink="">
      <xdr:nvSpPr>
        <xdr:cNvPr id="8" name="Rectangle: Rounded Corners 7">
          <a:hlinkClick xmlns:r="http://schemas.openxmlformats.org/officeDocument/2006/relationships" r:id="rId4" tooltip="Input"/>
          <a:extLst>
            <a:ext uri="{FF2B5EF4-FFF2-40B4-BE49-F238E27FC236}">
              <a16:creationId xmlns:a16="http://schemas.microsoft.com/office/drawing/2014/main" id="{73B07603-A11C-4F4E-BDC8-1014E03A1A06}"/>
            </a:ext>
          </a:extLst>
        </xdr:cNvPr>
        <xdr:cNvSpPr/>
      </xdr:nvSpPr>
      <xdr:spPr>
        <a:xfrm>
          <a:off x="5134800" y="208950"/>
          <a:ext cx="1008000" cy="306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/>
            <a:t>INPUT</a:t>
          </a:r>
        </a:p>
      </xdr:txBody>
    </xdr:sp>
    <xdr:clientData fPrintsWithSheet="0"/>
  </xdr:twoCellAnchor>
  <xdr:oneCellAnchor>
    <xdr:from>
      <xdr:col>9</xdr:col>
      <xdr:colOff>619125</xdr:colOff>
      <xdr:row>1</xdr:row>
      <xdr:rowOff>104776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70037</xdr:colOff>
      <xdr:row>1</xdr:row>
      <xdr:rowOff>56590</xdr:rowOff>
    </xdr:from>
    <xdr:to>
      <xdr:col>2</xdr:col>
      <xdr:colOff>321062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0D5E9FF-18F9-4148-B807-475C9E0C6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6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19049</xdr:colOff>
      <xdr:row>6</xdr:row>
      <xdr:rowOff>33337</xdr:rowOff>
    </xdr:from>
    <xdr:to>
      <xdr:col>5</xdr:col>
      <xdr:colOff>455549</xdr:colOff>
      <xdr:row>19</xdr:row>
      <xdr:rowOff>9525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A97334D-D658-CA1D-0906-EB13C286796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628649</xdr:colOff>
      <xdr:row>6</xdr:row>
      <xdr:rowOff>33337</xdr:rowOff>
    </xdr:from>
    <xdr:to>
      <xdr:col>9</xdr:col>
      <xdr:colOff>2017649</xdr:colOff>
      <xdr:row>19</xdr:row>
      <xdr:rowOff>10687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3C118DD-DB27-85BD-A659-62D0435135F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19049</xdr:colOff>
      <xdr:row>19</xdr:row>
      <xdr:rowOff>176212</xdr:rowOff>
    </xdr:from>
    <xdr:to>
      <xdr:col>5</xdr:col>
      <xdr:colOff>455549</xdr:colOff>
      <xdr:row>32</xdr:row>
      <xdr:rowOff>153562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2" name="Chart 21">
              <a:extLst>
                <a:ext uri="{FF2B5EF4-FFF2-40B4-BE49-F238E27FC236}">
                  <a16:creationId xmlns:a16="http://schemas.microsoft.com/office/drawing/2014/main" id="{639FDEDD-90D4-A221-D5F6-3270A9BB1423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7674" y="4271962"/>
              <a:ext cx="5580000" cy="319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628649</xdr:colOff>
      <xdr:row>19</xdr:row>
      <xdr:rowOff>176212</xdr:rowOff>
    </xdr:from>
    <xdr:to>
      <xdr:col>9</xdr:col>
      <xdr:colOff>2017649</xdr:colOff>
      <xdr:row>32</xdr:row>
      <xdr:rowOff>153562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E378A6B6-E5FE-2CF9-2C38-0174781696F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4</xdr:col>
      <xdr:colOff>583500</xdr:colOff>
      <xdr:row>1</xdr:row>
      <xdr:rowOff>123825</xdr:rowOff>
    </xdr:from>
    <xdr:to>
      <xdr:col>5</xdr:col>
      <xdr:colOff>543750</xdr:colOff>
      <xdr:row>2</xdr:row>
      <xdr:rowOff>182175</xdr:rowOff>
    </xdr:to>
    <xdr:sp macro="" textlink="">
      <xdr:nvSpPr>
        <xdr:cNvPr id="26" name="Rectangle: Rounded Corners 25">
          <a:hlinkClick xmlns:r="http://schemas.openxmlformats.org/officeDocument/2006/relationships" r:id="rId7" tooltip="Input"/>
          <a:extLst>
            <a:ext uri="{FF2B5EF4-FFF2-40B4-BE49-F238E27FC236}">
              <a16:creationId xmlns:a16="http://schemas.microsoft.com/office/drawing/2014/main" id="{03B1CF7E-E2B7-40DC-A4A8-FC5922D97FD9}"/>
            </a:ext>
          </a:extLst>
        </xdr:cNvPr>
        <xdr:cNvSpPr/>
      </xdr:nvSpPr>
      <xdr:spPr>
        <a:xfrm>
          <a:off x="5107875" y="209550"/>
          <a:ext cx="1008000" cy="306000"/>
        </a:xfrm>
        <a:prstGeom prst="roundRect">
          <a:avLst/>
        </a:prstGeom>
        <a:solidFill>
          <a:srgbClr val="F2F2F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solidFill>
                <a:srgbClr val="1F4E78"/>
              </a:solidFill>
            </a:rPr>
            <a:t>INPUT</a:t>
          </a:r>
        </a:p>
      </xdr:txBody>
    </xdr:sp>
    <xdr:clientData fPrintsWithSheet="0"/>
  </xdr:twoCellAnchor>
  <xdr:twoCellAnchor editAs="oneCell">
    <xdr:from>
      <xdr:col>5</xdr:col>
      <xdr:colOff>1039875</xdr:colOff>
      <xdr:row>1</xdr:row>
      <xdr:rowOff>123825</xdr:rowOff>
    </xdr:from>
    <xdr:to>
      <xdr:col>6</xdr:col>
      <xdr:colOff>1000125</xdr:colOff>
      <xdr:row>2</xdr:row>
      <xdr:rowOff>182175</xdr:rowOff>
    </xdr:to>
    <xdr:sp macro="" textlink="">
      <xdr:nvSpPr>
        <xdr:cNvPr id="27" name="Rectangle: Rounded Corners 26">
          <a:hlinkClick xmlns:r="http://schemas.openxmlformats.org/officeDocument/2006/relationships" r:id="rId8" tooltip="Dashboard"/>
          <a:extLst>
            <a:ext uri="{FF2B5EF4-FFF2-40B4-BE49-F238E27FC236}">
              <a16:creationId xmlns:a16="http://schemas.microsoft.com/office/drawing/2014/main" id="{4F7930BD-6793-4852-9E1A-21D117E157C2}"/>
            </a:ext>
          </a:extLst>
        </xdr:cNvPr>
        <xdr:cNvSpPr/>
      </xdr:nvSpPr>
      <xdr:spPr>
        <a:xfrm>
          <a:off x="6612000" y="209550"/>
          <a:ext cx="1008000" cy="306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/>
            <a:t>DASHBOARD</a:t>
          </a:r>
        </a:p>
      </xdr:txBody>
    </xdr:sp>
    <xdr:clientData fPrintsWithSheet="0"/>
  </xdr:twoCellAnchor>
  <xdr:oneCellAnchor>
    <xdr:from>
      <xdr:col>9</xdr:col>
      <xdr:colOff>619125</xdr:colOff>
      <xdr:row>1</xdr:row>
      <xdr:rowOff>104776</xdr:rowOff>
    </xdr:from>
    <xdr:ext cx="1014221" cy="291600"/>
    <xdr:pic>
      <xdr:nvPicPr>
        <xdr:cNvPr id="1027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F00CC2-FE1A-4DD6-A9D0-E694B11EA2DA}" name="Table1" displayName="Table1" ref="C8:J208" totalsRowShown="0" headerRowDxfId="12" dataDxfId="10" headerRowBorderDxfId="11" tableBorderDxfId="9">
  <autoFilter ref="C8:J208" xr:uid="{68F00CC2-FE1A-4DD6-A9D0-E694B11EA2DA}"/>
  <tableColumns count="8">
    <tableColumn id="1" xr3:uid="{06DBD128-E9B8-4000-843F-91FB426A3A99}" name="Business Process" dataDxfId="8"/>
    <tableColumn id="2" xr3:uid="{845D0996-AFAA-4162-BDB2-8FC514B9E419}" name="Task/Objective" dataDxfId="7"/>
    <tableColumn id="3" xr3:uid="{91EA506D-D8ED-4F08-8546-3BFF95ADF6FD}" name="Poor _x000a_Fit" dataDxfId="6"/>
    <tableColumn id="4" xr3:uid="{AD38202B-8B13-4257-8BFB-17789C1719C7}" name="Marginal _x000a_Fit" dataDxfId="5"/>
    <tableColumn id="5" xr3:uid="{8881C239-61EA-409A-A09C-771DC3A7DA31}" name="Acceptable _x000a_Fit" dataDxfId="4"/>
    <tableColumn id="6" xr3:uid="{C7D98557-0EFD-44A6-B4E2-CC1541D9D774}" name="Good _x000a_Fit" dataDxfId="3"/>
    <tableColumn id="7" xr3:uid="{68A61A1A-0D25-449C-B2F6-03A63C8BF59B}" name="Excellent _x000a_Fit" dataDxfId="2"/>
    <tableColumn id="8" xr3:uid="{D247EBBF-0AB0-4C9B-B456-99AD667D8E36}" name="Responsible Person/Team" dataDxfId="1"/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L21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63" customWidth="1"/>
    <col min="2" max="2" width="2.7109375" style="63" customWidth="1"/>
    <col min="3" max="4" width="30.7109375" style="63" customWidth="1"/>
    <col min="5" max="9" width="15.7109375" style="63" customWidth="1"/>
    <col min="10" max="10" width="30.7109375" style="63" customWidth="1"/>
    <col min="11" max="11" width="2.7109375" style="63" customWidth="1"/>
    <col min="12" max="12" width="1.7109375" style="63" customWidth="1"/>
    <col min="13" max="16384" width="8.85546875" style="63"/>
  </cols>
  <sheetData>
    <row r="1" spans="1:12" s="47" customFormat="1" ht="6.75" customHeight="1" x14ac:dyDescent="0.25">
      <c r="B1" s="48"/>
      <c r="F1" s="49"/>
      <c r="G1" s="49"/>
      <c r="H1" s="49"/>
    </row>
    <row r="2" spans="1:12" s="50" customFormat="1" ht="20.100000000000001" customHeight="1" x14ac:dyDescent="0.25">
      <c r="B2" s="51"/>
      <c r="C2" s="52" t="s">
        <v>29</v>
      </c>
      <c r="D2" s="53"/>
      <c r="E2" s="54"/>
      <c r="F2" s="54"/>
      <c r="G2" s="54"/>
      <c r="H2" s="54"/>
      <c r="I2" s="54"/>
      <c r="J2" s="54"/>
      <c r="K2" s="54"/>
      <c r="L2" s="55"/>
    </row>
    <row r="3" spans="1:12" s="56" customFormat="1" ht="24" customHeight="1" x14ac:dyDescent="0.25">
      <c r="B3" s="57"/>
      <c r="C3" s="58" t="s">
        <v>28</v>
      </c>
      <c r="D3" s="59"/>
      <c r="E3" s="60"/>
      <c r="F3" s="60"/>
      <c r="G3" s="60"/>
      <c r="H3" s="60"/>
      <c r="I3" s="60"/>
      <c r="J3" s="60"/>
      <c r="K3" s="60"/>
      <c r="L3" s="61"/>
    </row>
    <row r="4" spans="1:12" ht="4.9000000000000004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4.9000000000000004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 x14ac:dyDescent="0.25">
      <c r="A6" s="62"/>
      <c r="B6" s="64"/>
      <c r="C6" s="65"/>
      <c r="D6" s="65"/>
      <c r="E6" s="65"/>
      <c r="F6" s="65"/>
      <c r="G6" s="65"/>
      <c r="H6" s="65"/>
      <c r="I6" s="65"/>
      <c r="J6" s="65"/>
      <c r="K6" s="66"/>
      <c r="L6" s="62"/>
    </row>
    <row r="7" spans="1:12" ht="30" customHeight="1" x14ac:dyDescent="0.25">
      <c r="B7" s="67"/>
      <c r="C7" s="68"/>
      <c r="D7" s="68"/>
      <c r="E7" s="69">
        <v>1</v>
      </c>
      <c r="F7" s="70">
        <v>2</v>
      </c>
      <c r="G7" s="71">
        <v>3</v>
      </c>
      <c r="H7" s="72">
        <v>4</v>
      </c>
      <c r="I7" s="73">
        <v>5</v>
      </c>
      <c r="J7" s="68"/>
      <c r="K7" s="74"/>
    </row>
    <row r="8" spans="1:12" ht="30" x14ac:dyDescent="0.25">
      <c r="B8" s="67"/>
      <c r="C8" s="101" t="s">
        <v>15</v>
      </c>
      <c r="D8" s="102" t="s">
        <v>17</v>
      </c>
      <c r="E8" s="75" t="s">
        <v>10</v>
      </c>
      <c r="F8" s="75" t="s">
        <v>12</v>
      </c>
      <c r="G8" s="76" t="s">
        <v>13</v>
      </c>
      <c r="H8" s="75" t="s">
        <v>11</v>
      </c>
      <c r="I8" s="75" t="s">
        <v>14</v>
      </c>
      <c r="J8" s="103" t="s">
        <v>16</v>
      </c>
      <c r="K8" s="74"/>
    </row>
    <row r="9" spans="1:12" ht="20.100000000000001" customHeight="1" x14ac:dyDescent="0.25">
      <c r="B9" s="67"/>
      <c r="C9" s="88" t="s">
        <v>42</v>
      </c>
      <c r="D9" s="89" t="s">
        <v>43</v>
      </c>
      <c r="E9" s="90" t="s">
        <v>22</v>
      </c>
      <c r="F9" s="91"/>
      <c r="G9" s="92"/>
      <c r="H9" s="90"/>
      <c r="I9" s="90"/>
      <c r="J9" s="93" t="s">
        <v>45</v>
      </c>
      <c r="K9" s="74"/>
    </row>
    <row r="10" spans="1:12" ht="20.100000000000001" customHeight="1" x14ac:dyDescent="0.25">
      <c r="B10" s="67"/>
      <c r="C10" s="88" t="s">
        <v>42</v>
      </c>
      <c r="D10" s="89" t="s">
        <v>44</v>
      </c>
      <c r="E10" s="90"/>
      <c r="F10" s="90" t="s">
        <v>22</v>
      </c>
      <c r="G10" s="92"/>
      <c r="H10" s="90"/>
      <c r="I10" s="90"/>
      <c r="J10" s="93" t="s">
        <v>46</v>
      </c>
      <c r="K10" s="74"/>
    </row>
    <row r="11" spans="1:12" ht="20.100000000000001" customHeight="1" x14ac:dyDescent="0.25">
      <c r="B11" s="67"/>
      <c r="C11" s="88" t="s">
        <v>37</v>
      </c>
      <c r="D11" s="89" t="s">
        <v>38</v>
      </c>
      <c r="E11" s="90"/>
      <c r="F11" s="90"/>
      <c r="G11" s="92"/>
      <c r="H11" s="90"/>
      <c r="I11" s="90" t="s">
        <v>22</v>
      </c>
      <c r="J11" s="93" t="s">
        <v>47</v>
      </c>
      <c r="K11" s="74"/>
    </row>
    <row r="12" spans="1:12" ht="20.100000000000001" customHeight="1" x14ac:dyDescent="0.25">
      <c r="B12" s="67"/>
      <c r="C12" s="88" t="s">
        <v>37</v>
      </c>
      <c r="D12" s="89" t="s">
        <v>39</v>
      </c>
      <c r="E12" s="90"/>
      <c r="F12" s="90"/>
      <c r="G12" s="92" t="s">
        <v>22</v>
      </c>
      <c r="H12" s="90"/>
      <c r="I12" s="90"/>
      <c r="J12" s="93" t="s">
        <v>48</v>
      </c>
      <c r="K12" s="74"/>
    </row>
    <row r="13" spans="1:12" ht="20.100000000000001" customHeight="1" x14ac:dyDescent="0.25">
      <c r="B13" s="67"/>
      <c r="C13" s="88" t="s">
        <v>40</v>
      </c>
      <c r="D13" s="89" t="s">
        <v>41</v>
      </c>
      <c r="E13" s="90"/>
      <c r="F13" s="90"/>
      <c r="G13" s="92"/>
      <c r="H13" s="90" t="s">
        <v>22</v>
      </c>
      <c r="I13" s="90"/>
      <c r="J13" s="93" t="s">
        <v>49</v>
      </c>
      <c r="K13" s="74"/>
    </row>
    <row r="14" spans="1:12" ht="20.100000000000001" customHeight="1" x14ac:dyDescent="0.25">
      <c r="B14" s="67"/>
      <c r="C14" s="88"/>
      <c r="D14" s="89"/>
      <c r="E14" s="90"/>
      <c r="F14" s="90"/>
      <c r="G14" s="92"/>
      <c r="H14" s="90"/>
      <c r="I14" s="90"/>
      <c r="J14" s="93"/>
      <c r="K14" s="74"/>
    </row>
    <row r="15" spans="1:12" ht="20.100000000000001" customHeight="1" x14ac:dyDescent="0.25">
      <c r="B15" s="67"/>
      <c r="C15" s="88"/>
      <c r="D15" s="89"/>
      <c r="E15" s="90"/>
      <c r="F15" s="90"/>
      <c r="G15" s="92"/>
      <c r="H15" s="90"/>
      <c r="I15" s="90"/>
      <c r="J15" s="93"/>
      <c r="K15" s="74"/>
    </row>
    <row r="16" spans="1:12" ht="20.100000000000001" customHeight="1" x14ac:dyDescent="0.25">
      <c r="B16" s="67"/>
      <c r="C16" s="88"/>
      <c r="D16" s="89"/>
      <c r="E16" s="90"/>
      <c r="F16" s="90"/>
      <c r="G16" s="92"/>
      <c r="H16" s="90"/>
      <c r="I16" s="90"/>
      <c r="J16" s="93"/>
      <c r="K16" s="74"/>
    </row>
    <row r="17" spans="2:11" ht="20.100000000000001" customHeight="1" x14ac:dyDescent="0.25">
      <c r="B17" s="67"/>
      <c r="C17" s="88"/>
      <c r="D17" s="89"/>
      <c r="E17" s="90"/>
      <c r="F17" s="90"/>
      <c r="G17" s="92"/>
      <c r="H17" s="90"/>
      <c r="I17" s="90"/>
      <c r="J17" s="93"/>
      <c r="K17" s="74"/>
    </row>
    <row r="18" spans="2:11" ht="20.100000000000001" customHeight="1" x14ac:dyDescent="0.25">
      <c r="B18" s="67"/>
      <c r="C18" s="94"/>
      <c r="D18" s="95"/>
      <c r="E18" s="96"/>
      <c r="F18" s="96"/>
      <c r="G18" s="97"/>
      <c r="H18" s="96"/>
      <c r="I18" s="96"/>
      <c r="J18" s="98"/>
      <c r="K18" s="74"/>
    </row>
    <row r="19" spans="2:11" ht="20.100000000000001" customHeight="1" x14ac:dyDescent="0.25">
      <c r="B19" s="67"/>
      <c r="C19" s="99"/>
      <c r="D19" s="99"/>
      <c r="E19" s="100"/>
      <c r="F19" s="100"/>
      <c r="G19" s="100"/>
      <c r="H19" s="100"/>
      <c r="I19" s="100"/>
      <c r="J19" s="99"/>
      <c r="K19" s="74"/>
    </row>
    <row r="20" spans="2:11" ht="20.100000000000001" customHeight="1" x14ac:dyDescent="0.25">
      <c r="B20" s="67"/>
      <c r="C20" s="99"/>
      <c r="D20" s="99"/>
      <c r="E20" s="100"/>
      <c r="F20" s="100"/>
      <c r="G20" s="100"/>
      <c r="H20" s="100"/>
      <c r="I20" s="100"/>
      <c r="J20" s="99"/>
      <c r="K20" s="74"/>
    </row>
    <row r="21" spans="2:11" ht="20.100000000000001" customHeight="1" x14ac:dyDescent="0.25">
      <c r="B21" s="67"/>
      <c r="C21" s="99"/>
      <c r="D21" s="99"/>
      <c r="E21" s="100"/>
      <c r="F21" s="100"/>
      <c r="G21" s="100"/>
      <c r="H21" s="100"/>
      <c r="I21" s="100"/>
      <c r="J21" s="99"/>
      <c r="K21" s="74"/>
    </row>
    <row r="22" spans="2:11" ht="20.100000000000001" customHeight="1" x14ac:dyDescent="0.25">
      <c r="B22" s="67"/>
      <c r="C22" s="99"/>
      <c r="D22" s="99"/>
      <c r="E22" s="100"/>
      <c r="F22" s="100"/>
      <c r="G22" s="100"/>
      <c r="H22" s="100"/>
      <c r="I22" s="100"/>
      <c r="J22" s="99"/>
      <c r="K22" s="74"/>
    </row>
    <row r="23" spans="2:11" ht="20.100000000000001" customHeight="1" x14ac:dyDescent="0.25">
      <c r="B23" s="67"/>
      <c r="C23" s="99"/>
      <c r="D23" s="99"/>
      <c r="E23" s="100"/>
      <c r="F23" s="100"/>
      <c r="G23" s="100"/>
      <c r="H23" s="100"/>
      <c r="I23" s="100"/>
      <c r="J23" s="99"/>
      <c r="K23" s="74"/>
    </row>
    <row r="24" spans="2:11" ht="20.100000000000001" customHeight="1" x14ac:dyDescent="0.25">
      <c r="B24" s="67"/>
      <c r="C24" s="99"/>
      <c r="D24" s="99"/>
      <c r="E24" s="100"/>
      <c r="F24" s="100"/>
      <c r="G24" s="100"/>
      <c r="H24" s="100"/>
      <c r="I24" s="100"/>
      <c r="J24" s="99"/>
      <c r="K24" s="74"/>
    </row>
    <row r="25" spans="2:11" ht="20.100000000000001" customHeight="1" x14ac:dyDescent="0.25">
      <c r="B25" s="67"/>
      <c r="C25" s="99"/>
      <c r="D25" s="99"/>
      <c r="E25" s="100"/>
      <c r="F25" s="100"/>
      <c r="G25" s="100"/>
      <c r="H25" s="100"/>
      <c r="I25" s="100"/>
      <c r="J25" s="99"/>
      <c r="K25" s="74"/>
    </row>
    <row r="26" spans="2:11" ht="20.100000000000001" customHeight="1" x14ac:dyDescent="0.25">
      <c r="B26" s="67"/>
      <c r="C26" s="99"/>
      <c r="D26" s="99"/>
      <c r="E26" s="100"/>
      <c r="F26" s="100"/>
      <c r="G26" s="100"/>
      <c r="H26" s="100"/>
      <c r="I26" s="100"/>
      <c r="J26" s="99"/>
      <c r="K26" s="74"/>
    </row>
    <row r="27" spans="2:11" ht="20.100000000000001" customHeight="1" x14ac:dyDescent="0.25">
      <c r="B27" s="67"/>
      <c r="C27" s="99"/>
      <c r="D27" s="99"/>
      <c r="E27" s="100"/>
      <c r="F27" s="100"/>
      <c r="G27" s="100"/>
      <c r="H27" s="100"/>
      <c r="I27" s="100"/>
      <c r="J27" s="99"/>
      <c r="K27" s="74"/>
    </row>
    <row r="28" spans="2:11" ht="20.100000000000001" customHeight="1" x14ac:dyDescent="0.25">
      <c r="B28" s="67"/>
      <c r="C28" s="99"/>
      <c r="D28" s="99"/>
      <c r="E28" s="100"/>
      <c r="F28" s="100"/>
      <c r="G28" s="100"/>
      <c r="H28" s="100"/>
      <c r="I28" s="100"/>
      <c r="J28" s="99"/>
      <c r="K28" s="74"/>
    </row>
    <row r="29" spans="2:11" ht="20.100000000000001" customHeight="1" x14ac:dyDescent="0.25">
      <c r="B29" s="67"/>
      <c r="C29" s="99"/>
      <c r="D29" s="99"/>
      <c r="E29" s="100"/>
      <c r="F29" s="100"/>
      <c r="G29" s="100"/>
      <c r="H29" s="100"/>
      <c r="I29" s="100"/>
      <c r="J29" s="99"/>
      <c r="K29" s="74"/>
    </row>
    <row r="30" spans="2:11" ht="20.100000000000001" customHeight="1" x14ac:dyDescent="0.25">
      <c r="B30" s="67"/>
      <c r="C30" s="99"/>
      <c r="D30" s="99"/>
      <c r="E30" s="100"/>
      <c r="F30" s="100"/>
      <c r="G30" s="100"/>
      <c r="H30" s="100"/>
      <c r="I30" s="100"/>
      <c r="J30" s="99"/>
      <c r="K30" s="74"/>
    </row>
    <row r="31" spans="2:11" ht="20.100000000000001" customHeight="1" x14ac:dyDescent="0.25">
      <c r="B31" s="67"/>
      <c r="C31" s="99"/>
      <c r="D31" s="99"/>
      <c r="E31" s="100"/>
      <c r="F31" s="100"/>
      <c r="G31" s="100"/>
      <c r="H31" s="100"/>
      <c r="I31" s="100"/>
      <c r="J31" s="99"/>
      <c r="K31" s="74"/>
    </row>
    <row r="32" spans="2:11" ht="20.100000000000001" customHeight="1" x14ac:dyDescent="0.25">
      <c r="B32" s="67"/>
      <c r="C32" s="99"/>
      <c r="D32" s="99"/>
      <c r="E32" s="100"/>
      <c r="F32" s="100"/>
      <c r="G32" s="100"/>
      <c r="H32" s="100"/>
      <c r="I32" s="100"/>
      <c r="J32" s="99"/>
      <c r="K32" s="74"/>
    </row>
    <row r="33" spans="2:11" ht="20.100000000000001" customHeight="1" x14ac:dyDescent="0.25">
      <c r="B33" s="67"/>
      <c r="C33" s="99"/>
      <c r="D33" s="99"/>
      <c r="E33" s="100"/>
      <c r="F33" s="100"/>
      <c r="G33" s="100"/>
      <c r="H33" s="100"/>
      <c r="I33" s="100"/>
      <c r="J33" s="99"/>
      <c r="K33" s="74"/>
    </row>
    <row r="34" spans="2:11" ht="20.100000000000001" customHeight="1" x14ac:dyDescent="0.25">
      <c r="B34" s="67"/>
      <c r="C34" s="99"/>
      <c r="D34" s="99"/>
      <c r="E34" s="100"/>
      <c r="F34" s="100"/>
      <c r="G34" s="100"/>
      <c r="H34" s="100"/>
      <c r="I34" s="100"/>
      <c r="J34" s="99"/>
      <c r="K34" s="74"/>
    </row>
    <row r="35" spans="2:11" ht="20.100000000000001" customHeight="1" x14ac:dyDescent="0.25">
      <c r="B35" s="67"/>
      <c r="C35" s="99"/>
      <c r="D35" s="99"/>
      <c r="E35" s="100"/>
      <c r="F35" s="100"/>
      <c r="G35" s="100"/>
      <c r="H35" s="100"/>
      <c r="I35" s="100"/>
      <c r="J35" s="99"/>
      <c r="K35" s="74"/>
    </row>
    <row r="36" spans="2:11" ht="20.100000000000001" customHeight="1" x14ac:dyDescent="0.25">
      <c r="B36" s="67"/>
      <c r="C36" s="99"/>
      <c r="D36" s="99"/>
      <c r="E36" s="100"/>
      <c r="F36" s="100"/>
      <c r="G36" s="100"/>
      <c r="H36" s="100"/>
      <c r="I36" s="100"/>
      <c r="J36" s="99"/>
      <c r="K36" s="74"/>
    </row>
    <row r="37" spans="2:11" ht="20.100000000000001" customHeight="1" x14ac:dyDescent="0.25">
      <c r="B37" s="67"/>
      <c r="C37" s="99"/>
      <c r="D37" s="99"/>
      <c r="E37" s="100"/>
      <c r="F37" s="100"/>
      <c r="G37" s="100"/>
      <c r="H37" s="100"/>
      <c r="I37" s="100"/>
      <c r="J37" s="99"/>
      <c r="K37" s="74"/>
    </row>
    <row r="38" spans="2:11" ht="20.100000000000001" customHeight="1" x14ac:dyDescent="0.25">
      <c r="B38" s="67"/>
      <c r="C38" s="99"/>
      <c r="D38" s="99"/>
      <c r="E38" s="100"/>
      <c r="F38" s="100"/>
      <c r="G38" s="100"/>
      <c r="H38" s="100"/>
      <c r="I38" s="100"/>
      <c r="J38" s="99"/>
      <c r="K38" s="74"/>
    </row>
    <row r="39" spans="2:11" ht="20.100000000000001" customHeight="1" x14ac:dyDescent="0.25">
      <c r="B39" s="67"/>
      <c r="C39" s="99"/>
      <c r="D39" s="99"/>
      <c r="E39" s="100"/>
      <c r="F39" s="100"/>
      <c r="G39" s="100"/>
      <c r="H39" s="100"/>
      <c r="I39" s="100"/>
      <c r="J39" s="99"/>
      <c r="K39" s="74"/>
    </row>
    <row r="40" spans="2:11" ht="20.100000000000001" customHeight="1" x14ac:dyDescent="0.25">
      <c r="B40" s="67"/>
      <c r="C40" s="99"/>
      <c r="D40" s="99"/>
      <c r="E40" s="100"/>
      <c r="F40" s="100"/>
      <c r="G40" s="100"/>
      <c r="H40" s="100"/>
      <c r="I40" s="100"/>
      <c r="J40" s="99"/>
      <c r="K40" s="74"/>
    </row>
    <row r="41" spans="2:11" ht="20.100000000000001" customHeight="1" x14ac:dyDescent="0.25">
      <c r="B41" s="67"/>
      <c r="C41" s="99"/>
      <c r="D41" s="99"/>
      <c r="E41" s="100"/>
      <c r="F41" s="100"/>
      <c r="G41" s="100"/>
      <c r="H41" s="100"/>
      <c r="I41" s="100"/>
      <c r="J41" s="99"/>
      <c r="K41" s="74"/>
    </row>
    <row r="42" spans="2:11" ht="20.100000000000001" customHeight="1" x14ac:dyDescent="0.25">
      <c r="B42" s="67"/>
      <c r="C42" s="99"/>
      <c r="D42" s="99"/>
      <c r="E42" s="100"/>
      <c r="F42" s="100"/>
      <c r="G42" s="100"/>
      <c r="H42" s="100"/>
      <c r="I42" s="100"/>
      <c r="J42" s="99"/>
      <c r="K42" s="74"/>
    </row>
    <row r="43" spans="2:11" ht="20.100000000000001" customHeight="1" x14ac:dyDescent="0.25">
      <c r="B43" s="67"/>
      <c r="C43" s="99"/>
      <c r="D43" s="99"/>
      <c r="E43" s="100"/>
      <c r="F43" s="100"/>
      <c r="G43" s="100"/>
      <c r="H43" s="100"/>
      <c r="I43" s="100"/>
      <c r="J43" s="99"/>
      <c r="K43" s="74"/>
    </row>
    <row r="44" spans="2:11" ht="20.100000000000001" customHeight="1" x14ac:dyDescent="0.25">
      <c r="B44" s="67"/>
      <c r="C44" s="99"/>
      <c r="D44" s="99"/>
      <c r="E44" s="100"/>
      <c r="F44" s="100"/>
      <c r="G44" s="100"/>
      <c r="H44" s="100"/>
      <c r="I44" s="100"/>
      <c r="J44" s="99"/>
      <c r="K44" s="74"/>
    </row>
    <row r="45" spans="2:11" ht="20.100000000000001" customHeight="1" x14ac:dyDescent="0.25">
      <c r="B45" s="67"/>
      <c r="C45" s="99"/>
      <c r="D45" s="99"/>
      <c r="E45" s="100"/>
      <c r="F45" s="100"/>
      <c r="G45" s="100"/>
      <c r="H45" s="100"/>
      <c r="I45" s="100"/>
      <c r="J45" s="99"/>
      <c r="K45" s="74"/>
    </row>
    <row r="46" spans="2:11" ht="20.100000000000001" customHeight="1" x14ac:dyDescent="0.25">
      <c r="B46" s="67"/>
      <c r="C46" s="99"/>
      <c r="D46" s="99"/>
      <c r="E46" s="100"/>
      <c r="F46" s="100"/>
      <c r="G46" s="100"/>
      <c r="H46" s="100"/>
      <c r="I46" s="100"/>
      <c r="J46" s="99"/>
      <c r="K46" s="74"/>
    </row>
    <row r="47" spans="2:11" ht="20.100000000000001" customHeight="1" x14ac:dyDescent="0.25">
      <c r="B47" s="67"/>
      <c r="C47" s="99"/>
      <c r="D47" s="99"/>
      <c r="E47" s="100"/>
      <c r="F47" s="100"/>
      <c r="G47" s="100"/>
      <c r="H47" s="100"/>
      <c r="I47" s="100"/>
      <c r="J47" s="99"/>
      <c r="K47" s="74"/>
    </row>
    <row r="48" spans="2:11" ht="20.100000000000001" customHeight="1" x14ac:dyDescent="0.25">
      <c r="B48" s="67"/>
      <c r="C48" s="99"/>
      <c r="D48" s="99"/>
      <c r="E48" s="100"/>
      <c r="F48" s="100"/>
      <c r="G48" s="100"/>
      <c r="H48" s="100"/>
      <c r="I48" s="100"/>
      <c r="J48" s="99"/>
      <c r="K48" s="74"/>
    </row>
    <row r="49" spans="2:11" ht="20.100000000000001" customHeight="1" x14ac:dyDescent="0.25">
      <c r="B49" s="67"/>
      <c r="C49" s="99"/>
      <c r="D49" s="99"/>
      <c r="E49" s="100"/>
      <c r="F49" s="100"/>
      <c r="G49" s="100"/>
      <c r="H49" s="100"/>
      <c r="I49" s="100"/>
      <c r="J49" s="99"/>
      <c r="K49" s="74"/>
    </row>
    <row r="50" spans="2:11" ht="20.100000000000001" customHeight="1" x14ac:dyDescent="0.25">
      <c r="B50" s="67"/>
      <c r="C50" s="99"/>
      <c r="D50" s="99"/>
      <c r="E50" s="100"/>
      <c r="F50" s="100"/>
      <c r="G50" s="100"/>
      <c r="H50" s="100"/>
      <c r="I50" s="100"/>
      <c r="J50" s="99"/>
      <c r="K50" s="74"/>
    </row>
    <row r="51" spans="2:11" ht="20.100000000000001" customHeight="1" x14ac:dyDescent="0.25">
      <c r="B51" s="67"/>
      <c r="C51" s="99"/>
      <c r="D51" s="99"/>
      <c r="E51" s="100"/>
      <c r="F51" s="100"/>
      <c r="G51" s="100"/>
      <c r="H51" s="100"/>
      <c r="I51" s="100"/>
      <c r="J51" s="99"/>
      <c r="K51" s="74"/>
    </row>
    <row r="52" spans="2:11" ht="20.100000000000001" customHeight="1" x14ac:dyDescent="0.25">
      <c r="B52" s="67"/>
      <c r="C52" s="99"/>
      <c r="D52" s="99"/>
      <c r="E52" s="100"/>
      <c r="F52" s="100"/>
      <c r="G52" s="100"/>
      <c r="H52" s="100"/>
      <c r="I52" s="100"/>
      <c r="J52" s="99"/>
      <c r="K52" s="74"/>
    </row>
    <row r="53" spans="2:11" ht="20.100000000000001" customHeight="1" x14ac:dyDescent="0.25">
      <c r="B53" s="67"/>
      <c r="C53" s="99"/>
      <c r="D53" s="99"/>
      <c r="E53" s="100"/>
      <c r="F53" s="100"/>
      <c r="G53" s="100"/>
      <c r="H53" s="100"/>
      <c r="I53" s="100"/>
      <c r="J53" s="99"/>
      <c r="K53" s="74"/>
    </row>
    <row r="54" spans="2:11" ht="20.100000000000001" customHeight="1" x14ac:dyDescent="0.25">
      <c r="B54" s="67"/>
      <c r="C54" s="99"/>
      <c r="D54" s="99"/>
      <c r="E54" s="100"/>
      <c r="F54" s="100"/>
      <c r="G54" s="100"/>
      <c r="H54" s="100"/>
      <c r="I54" s="100"/>
      <c r="J54" s="99"/>
      <c r="K54" s="74"/>
    </row>
    <row r="55" spans="2:11" ht="20.100000000000001" customHeight="1" x14ac:dyDescent="0.25">
      <c r="B55" s="67"/>
      <c r="C55" s="99"/>
      <c r="D55" s="99"/>
      <c r="E55" s="100"/>
      <c r="F55" s="100"/>
      <c r="G55" s="100"/>
      <c r="H55" s="100"/>
      <c r="I55" s="100"/>
      <c r="J55" s="99"/>
      <c r="K55" s="74"/>
    </row>
    <row r="56" spans="2:11" ht="20.100000000000001" customHeight="1" x14ac:dyDescent="0.25">
      <c r="B56" s="67"/>
      <c r="C56" s="99"/>
      <c r="D56" s="99"/>
      <c r="E56" s="100"/>
      <c r="F56" s="100"/>
      <c r="G56" s="100"/>
      <c r="H56" s="100"/>
      <c r="I56" s="100"/>
      <c r="J56" s="99"/>
      <c r="K56" s="74"/>
    </row>
    <row r="57" spans="2:11" ht="20.100000000000001" customHeight="1" x14ac:dyDescent="0.25">
      <c r="B57" s="67"/>
      <c r="C57" s="99"/>
      <c r="D57" s="99"/>
      <c r="E57" s="100"/>
      <c r="F57" s="100"/>
      <c r="G57" s="100"/>
      <c r="H57" s="100"/>
      <c r="I57" s="100"/>
      <c r="J57" s="99"/>
      <c r="K57" s="74"/>
    </row>
    <row r="58" spans="2:11" ht="20.100000000000001" customHeight="1" x14ac:dyDescent="0.25">
      <c r="B58" s="67"/>
      <c r="C58" s="99"/>
      <c r="D58" s="99"/>
      <c r="E58" s="100"/>
      <c r="F58" s="100"/>
      <c r="G58" s="100"/>
      <c r="H58" s="100"/>
      <c r="I58" s="100"/>
      <c r="J58" s="99"/>
      <c r="K58" s="74"/>
    </row>
    <row r="59" spans="2:11" ht="20.100000000000001" customHeight="1" x14ac:dyDescent="0.25">
      <c r="B59" s="67"/>
      <c r="C59" s="99"/>
      <c r="D59" s="99"/>
      <c r="E59" s="100"/>
      <c r="F59" s="100"/>
      <c r="G59" s="100"/>
      <c r="H59" s="100"/>
      <c r="I59" s="100"/>
      <c r="J59" s="99"/>
      <c r="K59" s="74"/>
    </row>
    <row r="60" spans="2:11" ht="20.100000000000001" customHeight="1" x14ac:dyDescent="0.25">
      <c r="B60" s="67"/>
      <c r="C60" s="99"/>
      <c r="D60" s="99"/>
      <c r="E60" s="100"/>
      <c r="F60" s="100"/>
      <c r="G60" s="100"/>
      <c r="H60" s="100"/>
      <c r="I60" s="100"/>
      <c r="J60" s="99"/>
      <c r="K60" s="74"/>
    </row>
    <row r="61" spans="2:11" ht="20.100000000000001" customHeight="1" x14ac:dyDescent="0.25">
      <c r="B61" s="67"/>
      <c r="C61" s="99"/>
      <c r="D61" s="99"/>
      <c r="E61" s="100"/>
      <c r="F61" s="100"/>
      <c r="G61" s="100"/>
      <c r="H61" s="100"/>
      <c r="I61" s="100"/>
      <c r="J61" s="99"/>
      <c r="K61" s="74"/>
    </row>
    <row r="62" spans="2:11" ht="20.100000000000001" customHeight="1" x14ac:dyDescent="0.25">
      <c r="B62" s="67"/>
      <c r="C62" s="99"/>
      <c r="D62" s="99"/>
      <c r="E62" s="100"/>
      <c r="F62" s="100"/>
      <c r="G62" s="100"/>
      <c r="H62" s="100"/>
      <c r="I62" s="100"/>
      <c r="J62" s="99"/>
      <c r="K62" s="74"/>
    </row>
    <row r="63" spans="2:11" ht="20.100000000000001" customHeight="1" x14ac:dyDescent="0.25">
      <c r="B63" s="67"/>
      <c r="C63" s="99"/>
      <c r="D63" s="99"/>
      <c r="E63" s="100"/>
      <c r="F63" s="100"/>
      <c r="G63" s="100"/>
      <c r="H63" s="100"/>
      <c r="I63" s="100"/>
      <c r="J63" s="99"/>
      <c r="K63" s="74"/>
    </row>
    <row r="64" spans="2:11" ht="20.100000000000001" customHeight="1" x14ac:dyDescent="0.25">
      <c r="B64" s="67"/>
      <c r="C64" s="99"/>
      <c r="D64" s="99"/>
      <c r="E64" s="100"/>
      <c r="F64" s="100"/>
      <c r="G64" s="100"/>
      <c r="H64" s="100"/>
      <c r="I64" s="100"/>
      <c r="J64" s="99"/>
      <c r="K64" s="74"/>
    </row>
    <row r="65" spans="2:11" ht="20.100000000000001" customHeight="1" x14ac:dyDescent="0.25">
      <c r="B65" s="67"/>
      <c r="C65" s="99"/>
      <c r="D65" s="99"/>
      <c r="E65" s="100"/>
      <c r="F65" s="100"/>
      <c r="G65" s="100"/>
      <c r="H65" s="100"/>
      <c r="I65" s="100"/>
      <c r="J65" s="99"/>
      <c r="K65" s="74"/>
    </row>
    <row r="66" spans="2:11" ht="20.100000000000001" customHeight="1" x14ac:dyDescent="0.25">
      <c r="B66" s="67"/>
      <c r="C66" s="99"/>
      <c r="D66" s="99"/>
      <c r="E66" s="100"/>
      <c r="F66" s="100"/>
      <c r="G66" s="100"/>
      <c r="H66" s="100"/>
      <c r="I66" s="100"/>
      <c r="J66" s="99"/>
      <c r="K66" s="74"/>
    </row>
    <row r="67" spans="2:11" ht="20.100000000000001" customHeight="1" x14ac:dyDescent="0.25">
      <c r="B67" s="67"/>
      <c r="C67" s="99"/>
      <c r="D67" s="99"/>
      <c r="E67" s="100"/>
      <c r="F67" s="100"/>
      <c r="G67" s="100"/>
      <c r="H67" s="100"/>
      <c r="I67" s="100"/>
      <c r="J67" s="99"/>
      <c r="K67" s="74"/>
    </row>
    <row r="68" spans="2:11" ht="20.100000000000001" customHeight="1" x14ac:dyDescent="0.25">
      <c r="B68" s="67"/>
      <c r="C68" s="99"/>
      <c r="D68" s="99"/>
      <c r="E68" s="100"/>
      <c r="F68" s="100"/>
      <c r="G68" s="100"/>
      <c r="H68" s="100"/>
      <c r="I68" s="100"/>
      <c r="J68" s="99"/>
      <c r="K68" s="74"/>
    </row>
    <row r="69" spans="2:11" ht="20.100000000000001" customHeight="1" x14ac:dyDescent="0.25">
      <c r="B69" s="67"/>
      <c r="C69" s="99"/>
      <c r="D69" s="99"/>
      <c r="E69" s="100"/>
      <c r="F69" s="100"/>
      <c r="G69" s="100"/>
      <c r="H69" s="100"/>
      <c r="I69" s="100"/>
      <c r="J69" s="99"/>
      <c r="K69" s="74"/>
    </row>
    <row r="70" spans="2:11" ht="20.100000000000001" customHeight="1" x14ac:dyDescent="0.25">
      <c r="B70" s="67"/>
      <c r="C70" s="99"/>
      <c r="D70" s="99"/>
      <c r="E70" s="100"/>
      <c r="F70" s="100"/>
      <c r="G70" s="100"/>
      <c r="H70" s="100"/>
      <c r="I70" s="100"/>
      <c r="J70" s="99"/>
      <c r="K70" s="74"/>
    </row>
    <row r="71" spans="2:11" ht="20.100000000000001" customHeight="1" x14ac:dyDescent="0.25">
      <c r="B71" s="67"/>
      <c r="C71" s="99"/>
      <c r="D71" s="99"/>
      <c r="E71" s="100"/>
      <c r="F71" s="100"/>
      <c r="G71" s="100"/>
      <c r="H71" s="100"/>
      <c r="I71" s="100"/>
      <c r="J71" s="99"/>
      <c r="K71" s="74"/>
    </row>
    <row r="72" spans="2:11" ht="20.100000000000001" customHeight="1" x14ac:dyDescent="0.25">
      <c r="B72" s="67"/>
      <c r="C72" s="99"/>
      <c r="D72" s="99"/>
      <c r="E72" s="100"/>
      <c r="F72" s="100"/>
      <c r="G72" s="100"/>
      <c r="H72" s="100"/>
      <c r="I72" s="100"/>
      <c r="J72" s="99"/>
      <c r="K72" s="74"/>
    </row>
    <row r="73" spans="2:11" ht="20.100000000000001" customHeight="1" x14ac:dyDescent="0.25">
      <c r="B73" s="67"/>
      <c r="C73" s="99"/>
      <c r="D73" s="99"/>
      <c r="E73" s="100"/>
      <c r="F73" s="100"/>
      <c r="G73" s="100"/>
      <c r="H73" s="100"/>
      <c r="I73" s="100"/>
      <c r="J73" s="99"/>
      <c r="K73" s="74"/>
    </row>
    <row r="74" spans="2:11" ht="20.100000000000001" customHeight="1" x14ac:dyDescent="0.25">
      <c r="B74" s="67"/>
      <c r="C74" s="99"/>
      <c r="D74" s="99"/>
      <c r="E74" s="100"/>
      <c r="F74" s="100"/>
      <c r="G74" s="100"/>
      <c r="H74" s="100"/>
      <c r="I74" s="100"/>
      <c r="J74" s="99"/>
      <c r="K74" s="74"/>
    </row>
    <row r="75" spans="2:11" ht="20.100000000000001" customHeight="1" x14ac:dyDescent="0.25">
      <c r="B75" s="67"/>
      <c r="C75" s="99"/>
      <c r="D75" s="99"/>
      <c r="E75" s="100"/>
      <c r="F75" s="100"/>
      <c r="G75" s="100"/>
      <c r="H75" s="100"/>
      <c r="I75" s="100"/>
      <c r="J75" s="99"/>
      <c r="K75" s="74"/>
    </row>
    <row r="76" spans="2:11" ht="20.100000000000001" customHeight="1" x14ac:dyDescent="0.25">
      <c r="B76" s="67"/>
      <c r="C76" s="99"/>
      <c r="D76" s="99"/>
      <c r="E76" s="100"/>
      <c r="F76" s="100"/>
      <c r="G76" s="100"/>
      <c r="H76" s="100"/>
      <c r="I76" s="100"/>
      <c r="J76" s="99"/>
      <c r="K76" s="74"/>
    </row>
    <row r="77" spans="2:11" ht="20.100000000000001" customHeight="1" x14ac:dyDescent="0.25">
      <c r="B77" s="67"/>
      <c r="C77" s="99"/>
      <c r="D77" s="99"/>
      <c r="E77" s="100"/>
      <c r="F77" s="100"/>
      <c r="G77" s="100"/>
      <c r="H77" s="100"/>
      <c r="I77" s="100"/>
      <c r="J77" s="99"/>
      <c r="K77" s="74"/>
    </row>
    <row r="78" spans="2:11" ht="20.100000000000001" customHeight="1" x14ac:dyDescent="0.25">
      <c r="B78" s="67"/>
      <c r="C78" s="99"/>
      <c r="D78" s="99"/>
      <c r="E78" s="100"/>
      <c r="F78" s="100"/>
      <c r="G78" s="100"/>
      <c r="H78" s="100"/>
      <c r="I78" s="100"/>
      <c r="J78" s="99"/>
      <c r="K78" s="74"/>
    </row>
    <row r="79" spans="2:11" ht="20.100000000000001" customHeight="1" x14ac:dyDescent="0.25">
      <c r="B79" s="67"/>
      <c r="C79" s="99"/>
      <c r="D79" s="99"/>
      <c r="E79" s="100"/>
      <c r="F79" s="100"/>
      <c r="G79" s="100"/>
      <c r="H79" s="100"/>
      <c r="I79" s="100"/>
      <c r="J79" s="99"/>
      <c r="K79" s="74"/>
    </row>
    <row r="80" spans="2:11" ht="20.100000000000001" customHeight="1" x14ac:dyDescent="0.25">
      <c r="B80" s="67"/>
      <c r="C80" s="99"/>
      <c r="D80" s="99"/>
      <c r="E80" s="100"/>
      <c r="F80" s="100"/>
      <c r="G80" s="100"/>
      <c r="H80" s="100"/>
      <c r="I80" s="100"/>
      <c r="J80" s="99"/>
      <c r="K80" s="74"/>
    </row>
    <row r="81" spans="2:11" ht="20.100000000000001" customHeight="1" x14ac:dyDescent="0.25">
      <c r="B81" s="67"/>
      <c r="C81" s="99"/>
      <c r="D81" s="99"/>
      <c r="E81" s="100"/>
      <c r="F81" s="100"/>
      <c r="G81" s="100"/>
      <c r="H81" s="100"/>
      <c r="I81" s="100"/>
      <c r="J81" s="99"/>
      <c r="K81" s="74"/>
    </row>
    <row r="82" spans="2:11" ht="20.100000000000001" customHeight="1" x14ac:dyDescent="0.25">
      <c r="B82" s="67"/>
      <c r="C82" s="99"/>
      <c r="D82" s="99"/>
      <c r="E82" s="100"/>
      <c r="F82" s="100"/>
      <c r="G82" s="100"/>
      <c r="H82" s="100"/>
      <c r="I82" s="100"/>
      <c r="J82" s="99"/>
      <c r="K82" s="74"/>
    </row>
    <row r="83" spans="2:11" ht="20.100000000000001" customHeight="1" x14ac:dyDescent="0.25">
      <c r="B83" s="67"/>
      <c r="C83" s="99"/>
      <c r="D83" s="99"/>
      <c r="E83" s="100"/>
      <c r="F83" s="100"/>
      <c r="G83" s="100"/>
      <c r="H83" s="100"/>
      <c r="I83" s="100"/>
      <c r="J83" s="99"/>
      <c r="K83" s="74"/>
    </row>
    <row r="84" spans="2:11" ht="20.100000000000001" customHeight="1" x14ac:dyDescent="0.25">
      <c r="B84" s="67"/>
      <c r="C84" s="99"/>
      <c r="D84" s="99"/>
      <c r="E84" s="100"/>
      <c r="F84" s="100"/>
      <c r="G84" s="100"/>
      <c r="H84" s="100"/>
      <c r="I84" s="100"/>
      <c r="J84" s="99"/>
      <c r="K84" s="74"/>
    </row>
    <row r="85" spans="2:11" ht="20.100000000000001" customHeight="1" x14ac:dyDescent="0.25">
      <c r="B85" s="67"/>
      <c r="C85" s="99"/>
      <c r="D85" s="99"/>
      <c r="E85" s="100"/>
      <c r="F85" s="100"/>
      <c r="G85" s="100"/>
      <c r="H85" s="100"/>
      <c r="I85" s="100"/>
      <c r="J85" s="99"/>
      <c r="K85" s="74"/>
    </row>
    <row r="86" spans="2:11" ht="20.100000000000001" customHeight="1" x14ac:dyDescent="0.25">
      <c r="B86" s="67"/>
      <c r="C86" s="99"/>
      <c r="D86" s="99"/>
      <c r="E86" s="100"/>
      <c r="F86" s="100"/>
      <c r="G86" s="100"/>
      <c r="H86" s="100"/>
      <c r="I86" s="100"/>
      <c r="J86" s="99"/>
      <c r="K86" s="74"/>
    </row>
    <row r="87" spans="2:11" ht="20.100000000000001" customHeight="1" x14ac:dyDescent="0.25">
      <c r="B87" s="67"/>
      <c r="C87" s="99"/>
      <c r="D87" s="99"/>
      <c r="E87" s="100"/>
      <c r="F87" s="100"/>
      <c r="G87" s="100"/>
      <c r="H87" s="100"/>
      <c r="I87" s="100"/>
      <c r="J87" s="99"/>
      <c r="K87" s="74"/>
    </row>
    <row r="88" spans="2:11" ht="20.100000000000001" customHeight="1" x14ac:dyDescent="0.25">
      <c r="B88" s="67"/>
      <c r="C88" s="99"/>
      <c r="D88" s="99"/>
      <c r="E88" s="100"/>
      <c r="F88" s="100"/>
      <c r="G88" s="100"/>
      <c r="H88" s="100"/>
      <c r="I88" s="100"/>
      <c r="J88" s="99"/>
      <c r="K88" s="74"/>
    </row>
    <row r="89" spans="2:11" ht="20.100000000000001" customHeight="1" x14ac:dyDescent="0.25">
      <c r="B89" s="67"/>
      <c r="C89" s="99"/>
      <c r="D89" s="99"/>
      <c r="E89" s="100"/>
      <c r="F89" s="100"/>
      <c r="G89" s="100"/>
      <c r="H89" s="100"/>
      <c r="I89" s="100"/>
      <c r="J89" s="99"/>
      <c r="K89" s="74"/>
    </row>
    <row r="90" spans="2:11" ht="20.100000000000001" customHeight="1" x14ac:dyDescent="0.25">
      <c r="B90" s="67"/>
      <c r="C90" s="99"/>
      <c r="D90" s="99"/>
      <c r="E90" s="100"/>
      <c r="F90" s="100"/>
      <c r="G90" s="100"/>
      <c r="H90" s="100"/>
      <c r="I90" s="100"/>
      <c r="J90" s="99"/>
      <c r="K90" s="74"/>
    </row>
    <row r="91" spans="2:11" ht="20.100000000000001" customHeight="1" x14ac:dyDescent="0.25">
      <c r="B91" s="67"/>
      <c r="C91" s="99"/>
      <c r="D91" s="99"/>
      <c r="E91" s="100"/>
      <c r="F91" s="100"/>
      <c r="G91" s="100"/>
      <c r="H91" s="100"/>
      <c r="I91" s="100"/>
      <c r="J91" s="99"/>
      <c r="K91" s="74"/>
    </row>
    <row r="92" spans="2:11" ht="20.100000000000001" customHeight="1" x14ac:dyDescent="0.25">
      <c r="B92" s="67"/>
      <c r="C92" s="99"/>
      <c r="D92" s="99"/>
      <c r="E92" s="100"/>
      <c r="F92" s="100"/>
      <c r="G92" s="100"/>
      <c r="H92" s="100"/>
      <c r="I92" s="100"/>
      <c r="J92" s="99"/>
      <c r="K92" s="74"/>
    </row>
    <row r="93" spans="2:11" ht="20.100000000000001" customHeight="1" x14ac:dyDescent="0.25">
      <c r="B93" s="67"/>
      <c r="C93" s="99"/>
      <c r="D93" s="99"/>
      <c r="E93" s="100"/>
      <c r="F93" s="100"/>
      <c r="G93" s="100"/>
      <c r="H93" s="100"/>
      <c r="I93" s="100"/>
      <c r="J93" s="99"/>
      <c r="K93" s="74"/>
    </row>
    <row r="94" spans="2:11" ht="20.100000000000001" customHeight="1" x14ac:dyDescent="0.25">
      <c r="B94" s="67"/>
      <c r="C94" s="99"/>
      <c r="D94" s="99"/>
      <c r="E94" s="100"/>
      <c r="F94" s="100"/>
      <c r="G94" s="100"/>
      <c r="H94" s="100"/>
      <c r="I94" s="100"/>
      <c r="J94" s="99"/>
      <c r="K94" s="74"/>
    </row>
    <row r="95" spans="2:11" ht="20.100000000000001" customHeight="1" x14ac:dyDescent="0.25">
      <c r="B95" s="67"/>
      <c r="C95" s="99"/>
      <c r="D95" s="99"/>
      <c r="E95" s="100"/>
      <c r="F95" s="100"/>
      <c r="G95" s="100"/>
      <c r="H95" s="100"/>
      <c r="I95" s="100"/>
      <c r="J95" s="99"/>
      <c r="K95" s="74"/>
    </row>
    <row r="96" spans="2:11" ht="20.100000000000001" customHeight="1" x14ac:dyDescent="0.25">
      <c r="B96" s="67"/>
      <c r="C96" s="99"/>
      <c r="D96" s="99"/>
      <c r="E96" s="100"/>
      <c r="F96" s="100"/>
      <c r="G96" s="100"/>
      <c r="H96" s="100"/>
      <c r="I96" s="100"/>
      <c r="J96" s="99"/>
      <c r="K96" s="74"/>
    </row>
    <row r="97" spans="2:11" ht="20.100000000000001" customHeight="1" x14ac:dyDescent="0.25">
      <c r="B97" s="67"/>
      <c r="C97" s="99"/>
      <c r="D97" s="99"/>
      <c r="E97" s="100"/>
      <c r="F97" s="100"/>
      <c r="G97" s="100"/>
      <c r="H97" s="100"/>
      <c r="I97" s="100"/>
      <c r="J97" s="99"/>
      <c r="K97" s="74"/>
    </row>
    <row r="98" spans="2:11" ht="20.100000000000001" customHeight="1" x14ac:dyDescent="0.25">
      <c r="B98" s="67"/>
      <c r="C98" s="99"/>
      <c r="D98" s="99"/>
      <c r="E98" s="100"/>
      <c r="F98" s="100"/>
      <c r="G98" s="100"/>
      <c r="H98" s="100"/>
      <c r="I98" s="100"/>
      <c r="J98" s="99"/>
      <c r="K98" s="74"/>
    </row>
    <row r="99" spans="2:11" ht="20.100000000000001" customHeight="1" x14ac:dyDescent="0.25">
      <c r="B99" s="67"/>
      <c r="C99" s="99"/>
      <c r="D99" s="99"/>
      <c r="E99" s="100"/>
      <c r="F99" s="100"/>
      <c r="G99" s="100"/>
      <c r="H99" s="100"/>
      <c r="I99" s="100"/>
      <c r="J99" s="99"/>
      <c r="K99" s="74"/>
    </row>
    <row r="100" spans="2:11" ht="20.100000000000001" customHeight="1" x14ac:dyDescent="0.25">
      <c r="B100" s="67"/>
      <c r="C100" s="99"/>
      <c r="D100" s="99"/>
      <c r="E100" s="100"/>
      <c r="F100" s="100"/>
      <c r="G100" s="100"/>
      <c r="H100" s="100"/>
      <c r="I100" s="100"/>
      <c r="J100" s="99"/>
      <c r="K100" s="74"/>
    </row>
    <row r="101" spans="2:11" ht="20.100000000000001" customHeight="1" x14ac:dyDescent="0.25">
      <c r="B101" s="67"/>
      <c r="C101" s="99"/>
      <c r="D101" s="99"/>
      <c r="E101" s="100"/>
      <c r="F101" s="100"/>
      <c r="G101" s="100"/>
      <c r="H101" s="100"/>
      <c r="I101" s="100"/>
      <c r="J101" s="99"/>
      <c r="K101" s="74"/>
    </row>
    <row r="102" spans="2:11" ht="20.100000000000001" customHeight="1" x14ac:dyDescent="0.25">
      <c r="B102" s="67"/>
      <c r="C102" s="99"/>
      <c r="D102" s="99"/>
      <c r="E102" s="100"/>
      <c r="F102" s="100"/>
      <c r="G102" s="100"/>
      <c r="H102" s="100"/>
      <c r="I102" s="100"/>
      <c r="J102" s="99"/>
      <c r="K102" s="74"/>
    </row>
    <row r="103" spans="2:11" ht="20.100000000000001" customHeight="1" x14ac:dyDescent="0.25">
      <c r="B103" s="67"/>
      <c r="C103" s="99"/>
      <c r="D103" s="99"/>
      <c r="E103" s="100"/>
      <c r="F103" s="100"/>
      <c r="G103" s="100"/>
      <c r="H103" s="100"/>
      <c r="I103" s="100"/>
      <c r="J103" s="99"/>
      <c r="K103" s="74"/>
    </row>
    <row r="104" spans="2:11" ht="20.100000000000001" customHeight="1" x14ac:dyDescent="0.25">
      <c r="B104" s="67"/>
      <c r="C104" s="99"/>
      <c r="D104" s="99"/>
      <c r="E104" s="100"/>
      <c r="F104" s="100"/>
      <c r="G104" s="100"/>
      <c r="H104" s="100"/>
      <c r="I104" s="100"/>
      <c r="J104" s="99"/>
      <c r="K104" s="74"/>
    </row>
    <row r="105" spans="2:11" ht="20.100000000000001" customHeight="1" x14ac:dyDescent="0.25">
      <c r="B105" s="67"/>
      <c r="C105" s="99"/>
      <c r="D105" s="99"/>
      <c r="E105" s="100"/>
      <c r="F105" s="100"/>
      <c r="G105" s="100"/>
      <c r="H105" s="100"/>
      <c r="I105" s="100"/>
      <c r="J105" s="99"/>
      <c r="K105" s="74"/>
    </row>
    <row r="106" spans="2:11" ht="20.100000000000001" customHeight="1" x14ac:dyDescent="0.25">
      <c r="B106" s="67"/>
      <c r="C106" s="99"/>
      <c r="D106" s="99"/>
      <c r="E106" s="100"/>
      <c r="F106" s="100"/>
      <c r="G106" s="100"/>
      <c r="H106" s="100"/>
      <c r="I106" s="100"/>
      <c r="J106" s="99"/>
      <c r="K106" s="74"/>
    </row>
    <row r="107" spans="2:11" ht="20.100000000000001" customHeight="1" x14ac:dyDescent="0.25">
      <c r="B107" s="67"/>
      <c r="C107" s="99"/>
      <c r="D107" s="99"/>
      <c r="E107" s="100"/>
      <c r="F107" s="100"/>
      <c r="G107" s="100"/>
      <c r="H107" s="100"/>
      <c r="I107" s="100"/>
      <c r="J107" s="99"/>
      <c r="K107" s="74"/>
    </row>
    <row r="108" spans="2:11" ht="20.100000000000001" customHeight="1" x14ac:dyDescent="0.25">
      <c r="B108" s="67"/>
      <c r="C108" s="99"/>
      <c r="D108" s="99"/>
      <c r="E108" s="100"/>
      <c r="F108" s="100"/>
      <c r="G108" s="100"/>
      <c r="H108" s="100"/>
      <c r="I108" s="100"/>
      <c r="J108" s="99"/>
      <c r="K108" s="74"/>
    </row>
    <row r="109" spans="2:11" ht="20.100000000000001" customHeight="1" x14ac:dyDescent="0.25">
      <c r="B109" s="67"/>
      <c r="C109" s="99"/>
      <c r="D109" s="99"/>
      <c r="E109" s="100"/>
      <c r="F109" s="100"/>
      <c r="G109" s="100"/>
      <c r="H109" s="100"/>
      <c r="I109" s="100"/>
      <c r="J109" s="99"/>
      <c r="K109" s="74"/>
    </row>
    <row r="110" spans="2:11" ht="20.100000000000001" customHeight="1" x14ac:dyDescent="0.25">
      <c r="B110" s="67"/>
      <c r="C110" s="99"/>
      <c r="D110" s="99"/>
      <c r="E110" s="100"/>
      <c r="F110" s="100"/>
      <c r="G110" s="100"/>
      <c r="H110" s="100"/>
      <c r="I110" s="100"/>
      <c r="J110" s="99"/>
      <c r="K110" s="74"/>
    </row>
    <row r="111" spans="2:11" ht="20.100000000000001" customHeight="1" x14ac:dyDescent="0.25">
      <c r="B111" s="67"/>
      <c r="C111" s="99"/>
      <c r="D111" s="99"/>
      <c r="E111" s="100"/>
      <c r="F111" s="100"/>
      <c r="G111" s="100"/>
      <c r="H111" s="100"/>
      <c r="I111" s="100"/>
      <c r="J111" s="99"/>
      <c r="K111" s="74"/>
    </row>
    <row r="112" spans="2:11" ht="20.100000000000001" customHeight="1" x14ac:dyDescent="0.25">
      <c r="B112" s="67"/>
      <c r="C112" s="99"/>
      <c r="D112" s="99"/>
      <c r="E112" s="100"/>
      <c r="F112" s="100"/>
      <c r="G112" s="100"/>
      <c r="H112" s="100"/>
      <c r="I112" s="100"/>
      <c r="J112" s="99"/>
      <c r="K112" s="74"/>
    </row>
    <row r="113" spans="2:11" ht="20.100000000000001" customHeight="1" x14ac:dyDescent="0.25">
      <c r="B113" s="67"/>
      <c r="C113" s="99"/>
      <c r="D113" s="99"/>
      <c r="E113" s="100"/>
      <c r="F113" s="100"/>
      <c r="G113" s="100"/>
      <c r="H113" s="100"/>
      <c r="I113" s="100"/>
      <c r="J113" s="99"/>
      <c r="K113" s="74"/>
    </row>
    <row r="114" spans="2:11" ht="20.100000000000001" customHeight="1" x14ac:dyDescent="0.25">
      <c r="B114" s="67"/>
      <c r="C114" s="99"/>
      <c r="D114" s="99"/>
      <c r="E114" s="100"/>
      <c r="F114" s="100"/>
      <c r="G114" s="100"/>
      <c r="H114" s="100"/>
      <c r="I114" s="100"/>
      <c r="J114" s="99"/>
      <c r="K114" s="74"/>
    </row>
    <row r="115" spans="2:11" ht="20.100000000000001" customHeight="1" x14ac:dyDescent="0.25">
      <c r="B115" s="67"/>
      <c r="C115" s="99"/>
      <c r="D115" s="99"/>
      <c r="E115" s="100"/>
      <c r="F115" s="100"/>
      <c r="G115" s="100"/>
      <c r="H115" s="100"/>
      <c r="I115" s="100"/>
      <c r="J115" s="99"/>
      <c r="K115" s="74"/>
    </row>
    <row r="116" spans="2:11" ht="20.100000000000001" customHeight="1" x14ac:dyDescent="0.25">
      <c r="B116" s="67"/>
      <c r="C116" s="99"/>
      <c r="D116" s="99"/>
      <c r="E116" s="100"/>
      <c r="F116" s="100"/>
      <c r="G116" s="100"/>
      <c r="H116" s="100"/>
      <c r="I116" s="100"/>
      <c r="J116" s="99"/>
      <c r="K116" s="74"/>
    </row>
    <row r="117" spans="2:11" ht="20.100000000000001" customHeight="1" x14ac:dyDescent="0.25">
      <c r="B117" s="67"/>
      <c r="C117" s="99"/>
      <c r="D117" s="99"/>
      <c r="E117" s="100"/>
      <c r="F117" s="100"/>
      <c r="G117" s="100"/>
      <c r="H117" s="100"/>
      <c r="I117" s="100"/>
      <c r="J117" s="99"/>
      <c r="K117" s="74"/>
    </row>
    <row r="118" spans="2:11" ht="20.100000000000001" customHeight="1" x14ac:dyDescent="0.25">
      <c r="B118" s="67"/>
      <c r="C118" s="99"/>
      <c r="D118" s="99"/>
      <c r="E118" s="100"/>
      <c r="F118" s="100"/>
      <c r="G118" s="100"/>
      <c r="H118" s="100"/>
      <c r="I118" s="100"/>
      <c r="J118" s="99"/>
      <c r="K118" s="74"/>
    </row>
    <row r="119" spans="2:11" ht="20.100000000000001" customHeight="1" x14ac:dyDescent="0.25">
      <c r="B119" s="67"/>
      <c r="C119" s="99"/>
      <c r="D119" s="99"/>
      <c r="E119" s="100"/>
      <c r="F119" s="100"/>
      <c r="G119" s="100"/>
      <c r="H119" s="100"/>
      <c r="I119" s="100"/>
      <c r="J119" s="99"/>
      <c r="K119" s="74"/>
    </row>
    <row r="120" spans="2:11" ht="20.100000000000001" customHeight="1" x14ac:dyDescent="0.25">
      <c r="B120" s="67"/>
      <c r="C120" s="99"/>
      <c r="D120" s="99"/>
      <c r="E120" s="100"/>
      <c r="F120" s="100"/>
      <c r="G120" s="100"/>
      <c r="H120" s="100"/>
      <c r="I120" s="100"/>
      <c r="J120" s="99"/>
      <c r="K120" s="74"/>
    </row>
    <row r="121" spans="2:11" ht="20.100000000000001" customHeight="1" x14ac:dyDescent="0.25">
      <c r="B121" s="67"/>
      <c r="C121" s="99"/>
      <c r="D121" s="99"/>
      <c r="E121" s="100"/>
      <c r="F121" s="100"/>
      <c r="G121" s="100"/>
      <c r="H121" s="100"/>
      <c r="I121" s="100"/>
      <c r="J121" s="99"/>
      <c r="K121" s="74"/>
    </row>
    <row r="122" spans="2:11" ht="20.100000000000001" customHeight="1" x14ac:dyDescent="0.25">
      <c r="B122" s="67"/>
      <c r="C122" s="99"/>
      <c r="D122" s="99"/>
      <c r="E122" s="100"/>
      <c r="F122" s="100"/>
      <c r="G122" s="100"/>
      <c r="H122" s="100"/>
      <c r="I122" s="100"/>
      <c r="J122" s="99"/>
      <c r="K122" s="74"/>
    </row>
    <row r="123" spans="2:11" ht="20.100000000000001" customHeight="1" x14ac:dyDescent="0.25">
      <c r="B123" s="67"/>
      <c r="C123" s="99"/>
      <c r="D123" s="99"/>
      <c r="E123" s="100"/>
      <c r="F123" s="100"/>
      <c r="G123" s="100"/>
      <c r="H123" s="100"/>
      <c r="I123" s="100"/>
      <c r="J123" s="99"/>
      <c r="K123" s="74"/>
    </row>
    <row r="124" spans="2:11" ht="20.100000000000001" customHeight="1" x14ac:dyDescent="0.25">
      <c r="B124" s="67"/>
      <c r="C124" s="99"/>
      <c r="D124" s="99"/>
      <c r="E124" s="100"/>
      <c r="F124" s="100"/>
      <c r="G124" s="100"/>
      <c r="H124" s="100"/>
      <c r="I124" s="100"/>
      <c r="J124" s="99"/>
      <c r="K124" s="74"/>
    </row>
    <row r="125" spans="2:11" ht="20.100000000000001" customHeight="1" x14ac:dyDescent="0.25">
      <c r="B125" s="67"/>
      <c r="C125" s="99"/>
      <c r="D125" s="99"/>
      <c r="E125" s="100"/>
      <c r="F125" s="100"/>
      <c r="G125" s="100"/>
      <c r="H125" s="100"/>
      <c r="I125" s="100"/>
      <c r="J125" s="99"/>
      <c r="K125" s="74"/>
    </row>
    <row r="126" spans="2:11" ht="20.100000000000001" customHeight="1" x14ac:dyDescent="0.25">
      <c r="B126" s="67"/>
      <c r="C126" s="99"/>
      <c r="D126" s="99"/>
      <c r="E126" s="100"/>
      <c r="F126" s="100"/>
      <c r="G126" s="100"/>
      <c r="H126" s="100"/>
      <c r="I126" s="100"/>
      <c r="J126" s="99"/>
      <c r="K126" s="74"/>
    </row>
    <row r="127" spans="2:11" ht="20.100000000000001" customHeight="1" x14ac:dyDescent="0.25">
      <c r="B127" s="67"/>
      <c r="C127" s="99"/>
      <c r="D127" s="99"/>
      <c r="E127" s="100"/>
      <c r="F127" s="100"/>
      <c r="G127" s="100"/>
      <c r="H127" s="100"/>
      <c r="I127" s="100"/>
      <c r="J127" s="99"/>
      <c r="K127" s="74"/>
    </row>
    <row r="128" spans="2:11" ht="20.100000000000001" customHeight="1" x14ac:dyDescent="0.25">
      <c r="B128" s="67"/>
      <c r="C128" s="99"/>
      <c r="D128" s="99"/>
      <c r="E128" s="100"/>
      <c r="F128" s="100"/>
      <c r="G128" s="100"/>
      <c r="H128" s="100"/>
      <c r="I128" s="100"/>
      <c r="J128" s="99"/>
      <c r="K128" s="74"/>
    </row>
    <row r="129" spans="2:11" ht="20.100000000000001" customHeight="1" x14ac:dyDescent="0.25">
      <c r="B129" s="67"/>
      <c r="C129" s="99"/>
      <c r="D129" s="99"/>
      <c r="E129" s="100"/>
      <c r="F129" s="100"/>
      <c r="G129" s="100"/>
      <c r="H129" s="100"/>
      <c r="I129" s="100"/>
      <c r="J129" s="99"/>
      <c r="K129" s="74"/>
    </row>
    <row r="130" spans="2:11" ht="20.100000000000001" customHeight="1" x14ac:dyDescent="0.25">
      <c r="B130" s="67"/>
      <c r="C130" s="99"/>
      <c r="D130" s="99"/>
      <c r="E130" s="100"/>
      <c r="F130" s="100"/>
      <c r="G130" s="100"/>
      <c r="H130" s="100"/>
      <c r="I130" s="100"/>
      <c r="J130" s="99"/>
      <c r="K130" s="74"/>
    </row>
    <row r="131" spans="2:11" ht="20.100000000000001" customHeight="1" x14ac:dyDescent="0.25">
      <c r="B131" s="67"/>
      <c r="C131" s="99"/>
      <c r="D131" s="99"/>
      <c r="E131" s="100"/>
      <c r="F131" s="100"/>
      <c r="G131" s="100"/>
      <c r="H131" s="100"/>
      <c r="I131" s="100"/>
      <c r="J131" s="99"/>
      <c r="K131" s="74"/>
    </row>
    <row r="132" spans="2:11" ht="20.100000000000001" customHeight="1" x14ac:dyDescent="0.25">
      <c r="B132" s="67"/>
      <c r="C132" s="99"/>
      <c r="D132" s="99"/>
      <c r="E132" s="100"/>
      <c r="F132" s="100"/>
      <c r="G132" s="100"/>
      <c r="H132" s="100"/>
      <c r="I132" s="100"/>
      <c r="J132" s="99"/>
      <c r="K132" s="74"/>
    </row>
    <row r="133" spans="2:11" ht="20.100000000000001" customHeight="1" x14ac:dyDescent="0.25">
      <c r="B133" s="67"/>
      <c r="C133" s="99"/>
      <c r="D133" s="99"/>
      <c r="E133" s="100"/>
      <c r="F133" s="100"/>
      <c r="G133" s="100"/>
      <c r="H133" s="100"/>
      <c r="I133" s="100"/>
      <c r="J133" s="99"/>
      <c r="K133" s="74"/>
    </row>
    <row r="134" spans="2:11" ht="20.100000000000001" customHeight="1" x14ac:dyDescent="0.25">
      <c r="B134" s="67"/>
      <c r="C134" s="99"/>
      <c r="D134" s="99"/>
      <c r="E134" s="100"/>
      <c r="F134" s="100"/>
      <c r="G134" s="100"/>
      <c r="H134" s="100"/>
      <c r="I134" s="100"/>
      <c r="J134" s="99"/>
      <c r="K134" s="74"/>
    </row>
    <row r="135" spans="2:11" ht="20.100000000000001" customHeight="1" x14ac:dyDescent="0.25">
      <c r="B135" s="67"/>
      <c r="C135" s="99"/>
      <c r="D135" s="99"/>
      <c r="E135" s="100"/>
      <c r="F135" s="100"/>
      <c r="G135" s="100"/>
      <c r="H135" s="100"/>
      <c r="I135" s="100"/>
      <c r="J135" s="99"/>
      <c r="K135" s="74"/>
    </row>
    <row r="136" spans="2:11" ht="20.100000000000001" customHeight="1" x14ac:dyDescent="0.25">
      <c r="B136" s="67"/>
      <c r="C136" s="99"/>
      <c r="D136" s="99"/>
      <c r="E136" s="100"/>
      <c r="F136" s="100"/>
      <c r="G136" s="100"/>
      <c r="H136" s="100"/>
      <c r="I136" s="100"/>
      <c r="J136" s="99"/>
      <c r="K136" s="74"/>
    </row>
    <row r="137" spans="2:11" ht="20.100000000000001" customHeight="1" x14ac:dyDescent="0.25">
      <c r="B137" s="67"/>
      <c r="C137" s="99"/>
      <c r="D137" s="99"/>
      <c r="E137" s="100"/>
      <c r="F137" s="100"/>
      <c r="G137" s="100"/>
      <c r="H137" s="100"/>
      <c r="I137" s="100"/>
      <c r="J137" s="99"/>
      <c r="K137" s="74"/>
    </row>
    <row r="138" spans="2:11" ht="20.100000000000001" customHeight="1" x14ac:dyDescent="0.25">
      <c r="B138" s="67"/>
      <c r="C138" s="99"/>
      <c r="D138" s="99"/>
      <c r="E138" s="100"/>
      <c r="F138" s="100"/>
      <c r="G138" s="100"/>
      <c r="H138" s="100"/>
      <c r="I138" s="100"/>
      <c r="J138" s="99"/>
      <c r="K138" s="74"/>
    </row>
    <row r="139" spans="2:11" ht="20.100000000000001" customHeight="1" x14ac:dyDescent="0.25">
      <c r="B139" s="67"/>
      <c r="C139" s="99"/>
      <c r="D139" s="99"/>
      <c r="E139" s="100"/>
      <c r="F139" s="100"/>
      <c r="G139" s="100"/>
      <c r="H139" s="100"/>
      <c r="I139" s="100"/>
      <c r="J139" s="99"/>
      <c r="K139" s="74"/>
    </row>
    <row r="140" spans="2:11" ht="20.100000000000001" customHeight="1" x14ac:dyDescent="0.25">
      <c r="B140" s="67"/>
      <c r="C140" s="99"/>
      <c r="D140" s="99"/>
      <c r="E140" s="100"/>
      <c r="F140" s="100"/>
      <c r="G140" s="100"/>
      <c r="H140" s="100"/>
      <c r="I140" s="100"/>
      <c r="J140" s="99"/>
      <c r="K140" s="74"/>
    </row>
    <row r="141" spans="2:11" ht="20.100000000000001" customHeight="1" x14ac:dyDescent="0.25">
      <c r="B141" s="67"/>
      <c r="C141" s="99"/>
      <c r="D141" s="99"/>
      <c r="E141" s="100"/>
      <c r="F141" s="100"/>
      <c r="G141" s="100"/>
      <c r="H141" s="100"/>
      <c r="I141" s="100"/>
      <c r="J141" s="99"/>
      <c r="K141" s="74"/>
    </row>
    <row r="142" spans="2:11" ht="20.100000000000001" customHeight="1" x14ac:dyDescent="0.25">
      <c r="B142" s="67"/>
      <c r="C142" s="99"/>
      <c r="D142" s="99"/>
      <c r="E142" s="100"/>
      <c r="F142" s="100"/>
      <c r="G142" s="100"/>
      <c r="H142" s="100"/>
      <c r="I142" s="100"/>
      <c r="J142" s="99"/>
      <c r="K142" s="74"/>
    </row>
    <row r="143" spans="2:11" ht="20.100000000000001" customHeight="1" x14ac:dyDescent="0.25">
      <c r="B143" s="67"/>
      <c r="C143" s="99"/>
      <c r="D143" s="99"/>
      <c r="E143" s="100"/>
      <c r="F143" s="100"/>
      <c r="G143" s="100"/>
      <c r="H143" s="100"/>
      <c r="I143" s="100"/>
      <c r="J143" s="99"/>
      <c r="K143" s="74"/>
    </row>
    <row r="144" spans="2:11" ht="20.100000000000001" customHeight="1" x14ac:dyDescent="0.25">
      <c r="B144" s="67"/>
      <c r="C144" s="99"/>
      <c r="D144" s="99"/>
      <c r="E144" s="100"/>
      <c r="F144" s="100"/>
      <c r="G144" s="100"/>
      <c r="H144" s="100"/>
      <c r="I144" s="100"/>
      <c r="J144" s="99"/>
      <c r="K144" s="74"/>
    </row>
    <row r="145" spans="2:11" ht="20.100000000000001" customHeight="1" x14ac:dyDescent="0.25">
      <c r="B145" s="67"/>
      <c r="C145" s="99"/>
      <c r="D145" s="99"/>
      <c r="E145" s="100"/>
      <c r="F145" s="100"/>
      <c r="G145" s="100"/>
      <c r="H145" s="100"/>
      <c r="I145" s="100"/>
      <c r="J145" s="99"/>
      <c r="K145" s="74"/>
    </row>
    <row r="146" spans="2:11" ht="20.100000000000001" customHeight="1" x14ac:dyDescent="0.25">
      <c r="B146" s="67"/>
      <c r="C146" s="99"/>
      <c r="D146" s="99"/>
      <c r="E146" s="100"/>
      <c r="F146" s="100"/>
      <c r="G146" s="100"/>
      <c r="H146" s="100"/>
      <c r="I146" s="100"/>
      <c r="J146" s="99"/>
      <c r="K146" s="74"/>
    </row>
    <row r="147" spans="2:11" ht="20.100000000000001" customHeight="1" x14ac:dyDescent="0.25">
      <c r="B147" s="67"/>
      <c r="C147" s="99"/>
      <c r="D147" s="99"/>
      <c r="E147" s="100"/>
      <c r="F147" s="100"/>
      <c r="G147" s="100"/>
      <c r="H147" s="100"/>
      <c r="I147" s="100"/>
      <c r="J147" s="99"/>
      <c r="K147" s="74"/>
    </row>
    <row r="148" spans="2:11" ht="20.100000000000001" customHeight="1" x14ac:dyDescent="0.25">
      <c r="B148" s="67"/>
      <c r="C148" s="99"/>
      <c r="D148" s="99"/>
      <c r="E148" s="100"/>
      <c r="F148" s="100"/>
      <c r="G148" s="100"/>
      <c r="H148" s="100"/>
      <c r="I148" s="100"/>
      <c r="J148" s="99"/>
      <c r="K148" s="74"/>
    </row>
    <row r="149" spans="2:11" ht="20.100000000000001" customHeight="1" x14ac:dyDescent="0.25">
      <c r="B149" s="67"/>
      <c r="C149" s="99"/>
      <c r="D149" s="99"/>
      <c r="E149" s="100"/>
      <c r="F149" s="100"/>
      <c r="G149" s="100"/>
      <c r="H149" s="100"/>
      <c r="I149" s="100"/>
      <c r="J149" s="99"/>
      <c r="K149" s="74"/>
    </row>
    <row r="150" spans="2:11" ht="20.100000000000001" customHeight="1" x14ac:dyDescent="0.25">
      <c r="B150" s="67"/>
      <c r="C150" s="99"/>
      <c r="D150" s="99"/>
      <c r="E150" s="100"/>
      <c r="F150" s="100"/>
      <c r="G150" s="100"/>
      <c r="H150" s="100"/>
      <c r="I150" s="100"/>
      <c r="J150" s="99"/>
      <c r="K150" s="74"/>
    </row>
    <row r="151" spans="2:11" ht="20.100000000000001" customHeight="1" x14ac:dyDescent="0.25">
      <c r="B151" s="67"/>
      <c r="C151" s="99"/>
      <c r="D151" s="99"/>
      <c r="E151" s="100"/>
      <c r="F151" s="100"/>
      <c r="G151" s="100"/>
      <c r="H151" s="100"/>
      <c r="I151" s="100"/>
      <c r="J151" s="99"/>
      <c r="K151" s="74"/>
    </row>
    <row r="152" spans="2:11" ht="20.100000000000001" customHeight="1" x14ac:dyDescent="0.25">
      <c r="B152" s="67"/>
      <c r="C152" s="99"/>
      <c r="D152" s="99"/>
      <c r="E152" s="100"/>
      <c r="F152" s="100"/>
      <c r="G152" s="100"/>
      <c r="H152" s="100"/>
      <c r="I152" s="100"/>
      <c r="J152" s="99"/>
      <c r="K152" s="74"/>
    </row>
    <row r="153" spans="2:11" ht="20.100000000000001" customHeight="1" x14ac:dyDescent="0.25">
      <c r="B153" s="67"/>
      <c r="C153" s="99"/>
      <c r="D153" s="99"/>
      <c r="E153" s="100"/>
      <c r="F153" s="100"/>
      <c r="G153" s="100"/>
      <c r="H153" s="100"/>
      <c r="I153" s="100"/>
      <c r="J153" s="99"/>
      <c r="K153" s="74"/>
    </row>
    <row r="154" spans="2:11" ht="20.100000000000001" customHeight="1" x14ac:dyDescent="0.25">
      <c r="B154" s="67"/>
      <c r="C154" s="99"/>
      <c r="D154" s="99"/>
      <c r="E154" s="100"/>
      <c r="F154" s="100"/>
      <c r="G154" s="100"/>
      <c r="H154" s="100"/>
      <c r="I154" s="100"/>
      <c r="J154" s="99"/>
      <c r="K154" s="74"/>
    </row>
    <row r="155" spans="2:11" ht="20.100000000000001" customHeight="1" x14ac:dyDescent="0.25">
      <c r="B155" s="67"/>
      <c r="C155" s="99"/>
      <c r="D155" s="99"/>
      <c r="E155" s="100"/>
      <c r="F155" s="100"/>
      <c r="G155" s="100"/>
      <c r="H155" s="100"/>
      <c r="I155" s="100"/>
      <c r="J155" s="99"/>
      <c r="K155" s="74"/>
    </row>
    <row r="156" spans="2:11" ht="20.100000000000001" customHeight="1" x14ac:dyDescent="0.25">
      <c r="B156" s="67"/>
      <c r="C156" s="99"/>
      <c r="D156" s="99"/>
      <c r="E156" s="100"/>
      <c r="F156" s="100"/>
      <c r="G156" s="100"/>
      <c r="H156" s="100"/>
      <c r="I156" s="100"/>
      <c r="J156" s="99"/>
      <c r="K156" s="74"/>
    </row>
    <row r="157" spans="2:11" ht="20.100000000000001" customHeight="1" x14ac:dyDescent="0.25">
      <c r="B157" s="67"/>
      <c r="C157" s="99"/>
      <c r="D157" s="99"/>
      <c r="E157" s="100"/>
      <c r="F157" s="100"/>
      <c r="G157" s="100"/>
      <c r="H157" s="100"/>
      <c r="I157" s="100"/>
      <c r="J157" s="99"/>
      <c r="K157" s="74"/>
    </row>
    <row r="158" spans="2:11" ht="20.100000000000001" customHeight="1" x14ac:dyDescent="0.25">
      <c r="B158" s="67"/>
      <c r="C158" s="99"/>
      <c r="D158" s="99"/>
      <c r="E158" s="100"/>
      <c r="F158" s="100"/>
      <c r="G158" s="100"/>
      <c r="H158" s="100"/>
      <c r="I158" s="100"/>
      <c r="J158" s="99"/>
      <c r="K158" s="74"/>
    </row>
    <row r="159" spans="2:11" ht="20.100000000000001" customHeight="1" x14ac:dyDescent="0.25">
      <c r="B159" s="67"/>
      <c r="C159" s="99"/>
      <c r="D159" s="99"/>
      <c r="E159" s="100"/>
      <c r="F159" s="100"/>
      <c r="G159" s="100"/>
      <c r="H159" s="100"/>
      <c r="I159" s="100"/>
      <c r="J159" s="99"/>
      <c r="K159" s="74"/>
    </row>
    <row r="160" spans="2:11" ht="20.100000000000001" customHeight="1" x14ac:dyDescent="0.25">
      <c r="B160" s="67"/>
      <c r="C160" s="99"/>
      <c r="D160" s="99"/>
      <c r="E160" s="100"/>
      <c r="F160" s="100"/>
      <c r="G160" s="100"/>
      <c r="H160" s="100"/>
      <c r="I160" s="100"/>
      <c r="J160" s="99"/>
      <c r="K160" s="74"/>
    </row>
    <row r="161" spans="2:11" ht="20.100000000000001" customHeight="1" x14ac:dyDescent="0.25">
      <c r="B161" s="67"/>
      <c r="C161" s="99"/>
      <c r="D161" s="99"/>
      <c r="E161" s="100"/>
      <c r="F161" s="100"/>
      <c r="G161" s="100"/>
      <c r="H161" s="100"/>
      <c r="I161" s="100"/>
      <c r="J161" s="99"/>
      <c r="K161" s="74"/>
    </row>
    <row r="162" spans="2:11" ht="20.100000000000001" customHeight="1" x14ac:dyDescent="0.25">
      <c r="B162" s="67"/>
      <c r="C162" s="99"/>
      <c r="D162" s="99"/>
      <c r="E162" s="100"/>
      <c r="F162" s="100"/>
      <c r="G162" s="100"/>
      <c r="H162" s="100"/>
      <c r="I162" s="100"/>
      <c r="J162" s="99"/>
      <c r="K162" s="74"/>
    </row>
    <row r="163" spans="2:11" ht="20.100000000000001" customHeight="1" x14ac:dyDescent="0.25">
      <c r="B163" s="67"/>
      <c r="C163" s="99"/>
      <c r="D163" s="99"/>
      <c r="E163" s="100"/>
      <c r="F163" s="100"/>
      <c r="G163" s="100"/>
      <c r="H163" s="100"/>
      <c r="I163" s="100"/>
      <c r="J163" s="99"/>
      <c r="K163" s="74"/>
    </row>
    <row r="164" spans="2:11" ht="20.100000000000001" customHeight="1" x14ac:dyDescent="0.25">
      <c r="B164" s="67"/>
      <c r="C164" s="99"/>
      <c r="D164" s="99"/>
      <c r="E164" s="100"/>
      <c r="F164" s="100"/>
      <c r="G164" s="100"/>
      <c r="H164" s="100"/>
      <c r="I164" s="100"/>
      <c r="J164" s="99"/>
      <c r="K164" s="74"/>
    </row>
    <row r="165" spans="2:11" ht="20.100000000000001" customHeight="1" x14ac:dyDescent="0.25">
      <c r="B165" s="67"/>
      <c r="C165" s="99"/>
      <c r="D165" s="99"/>
      <c r="E165" s="100"/>
      <c r="F165" s="100"/>
      <c r="G165" s="100"/>
      <c r="H165" s="100"/>
      <c r="I165" s="100"/>
      <c r="J165" s="99"/>
      <c r="K165" s="74"/>
    </row>
    <row r="166" spans="2:11" ht="20.100000000000001" customHeight="1" x14ac:dyDescent="0.25">
      <c r="B166" s="67"/>
      <c r="C166" s="99"/>
      <c r="D166" s="99"/>
      <c r="E166" s="100"/>
      <c r="F166" s="100"/>
      <c r="G166" s="100"/>
      <c r="H166" s="100"/>
      <c r="I166" s="100"/>
      <c r="J166" s="99"/>
      <c r="K166" s="74"/>
    </row>
    <row r="167" spans="2:11" ht="20.100000000000001" customHeight="1" x14ac:dyDescent="0.25">
      <c r="B167" s="67"/>
      <c r="C167" s="99"/>
      <c r="D167" s="99"/>
      <c r="E167" s="100"/>
      <c r="F167" s="100"/>
      <c r="G167" s="100"/>
      <c r="H167" s="100"/>
      <c r="I167" s="100"/>
      <c r="J167" s="99"/>
      <c r="K167" s="74"/>
    </row>
    <row r="168" spans="2:11" ht="20.100000000000001" customHeight="1" x14ac:dyDescent="0.25">
      <c r="B168" s="67"/>
      <c r="C168" s="99"/>
      <c r="D168" s="99"/>
      <c r="E168" s="100"/>
      <c r="F168" s="100"/>
      <c r="G168" s="100"/>
      <c r="H168" s="100"/>
      <c r="I168" s="100"/>
      <c r="J168" s="99"/>
      <c r="K168" s="74"/>
    </row>
    <row r="169" spans="2:11" ht="20.100000000000001" customHeight="1" x14ac:dyDescent="0.25">
      <c r="B169" s="67"/>
      <c r="C169" s="99"/>
      <c r="D169" s="99"/>
      <c r="E169" s="100"/>
      <c r="F169" s="100"/>
      <c r="G169" s="100"/>
      <c r="H169" s="100"/>
      <c r="I169" s="100"/>
      <c r="J169" s="99"/>
      <c r="K169" s="74"/>
    </row>
    <row r="170" spans="2:11" ht="20.100000000000001" customHeight="1" x14ac:dyDescent="0.25">
      <c r="B170" s="67"/>
      <c r="C170" s="99"/>
      <c r="D170" s="99"/>
      <c r="E170" s="100"/>
      <c r="F170" s="100"/>
      <c r="G170" s="100"/>
      <c r="H170" s="100"/>
      <c r="I170" s="100"/>
      <c r="J170" s="99"/>
      <c r="K170" s="74"/>
    </row>
    <row r="171" spans="2:11" ht="20.100000000000001" customHeight="1" x14ac:dyDescent="0.25">
      <c r="B171" s="67"/>
      <c r="C171" s="99"/>
      <c r="D171" s="99"/>
      <c r="E171" s="100"/>
      <c r="F171" s="100"/>
      <c r="G171" s="100"/>
      <c r="H171" s="100"/>
      <c r="I171" s="100"/>
      <c r="J171" s="99"/>
      <c r="K171" s="74"/>
    </row>
    <row r="172" spans="2:11" ht="20.100000000000001" customHeight="1" x14ac:dyDescent="0.25">
      <c r="B172" s="67"/>
      <c r="C172" s="99"/>
      <c r="D172" s="99"/>
      <c r="E172" s="100"/>
      <c r="F172" s="100"/>
      <c r="G172" s="100"/>
      <c r="H172" s="100"/>
      <c r="I172" s="100"/>
      <c r="J172" s="99"/>
      <c r="K172" s="74"/>
    </row>
    <row r="173" spans="2:11" ht="20.100000000000001" customHeight="1" x14ac:dyDescent="0.25">
      <c r="B173" s="67"/>
      <c r="C173" s="99"/>
      <c r="D173" s="99"/>
      <c r="E173" s="100"/>
      <c r="F173" s="100"/>
      <c r="G173" s="100"/>
      <c r="H173" s="100"/>
      <c r="I173" s="100"/>
      <c r="J173" s="99"/>
      <c r="K173" s="74"/>
    </row>
    <row r="174" spans="2:11" ht="20.100000000000001" customHeight="1" x14ac:dyDescent="0.25">
      <c r="B174" s="67"/>
      <c r="C174" s="99"/>
      <c r="D174" s="99"/>
      <c r="E174" s="100"/>
      <c r="F174" s="100"/>
      <c r="G174" s="100"/>
      <c r="H174" s="100"/>
      <c r="I174" s="100"/>
      <c r="J174" s="99"/>
      <c r="K174" s="74"/>
    </row>
    <row r="175" spans="2:11" ht="20.100000000000001" customHeight="1" x14ac:dyDescent="0.25">
      <c r="B175" s="67"/>
      <c r="C175" s="99"/>
      <c r="D175" s="99"/>
      <c r="E175" s="100"/>
      <c r="F175" s="100"/>
      <c r="G175" s="100"/>
      <c r="H175" s="100"/>
      <c r="I175" s="100"/>
      <c r="J175" s="99"/>
      <c r="K175" s="74"/>
    </row>
    <row r="176" spans="2:11" ht="20.100000000000001" customHeight="1" x14ac:dyDescent="0.25">
      <c r="B176" s="67"/>
      <c r="C176" s="99"/>
      <c r="D176" s="99"/>
      <c r="E176" s="100"/>
      <c r="F176" s="100"/>
      <c r="G176" s="100"/>
      <c r="H176" s="100"/>
      <c r="I176" s="100"/>
      <c r="J176" s="99"/>
      <c r="K176" s="74"/>
    </row>
    <row r="177" spans="2:11" ht="20.100000000000001" customHeight="1" x14ac:dyDescent="0.25">
      <c r="B177" s="67"/>
      <c r="C177" s="99"/>
      <c r="D177" s="99"/>
      <c r="E177" s="100"/>
      <c r="F177" s="100"/>
      <c r="G177" s="100"/>
      <c r="H177" s="100"/>
      <c r="I177" s="100"/>
      <c r="J177" s="99"/>
      <c r="K177" s="74"/>
    </row>
    <row r="178" spans="2:11" ht="20.100000000000001" customHeight="1" x14ac:dyDescent="0.25">
      <c r="B178" s="67"/>
      <c r="C178" s="99"/>
      <c r="D178" s="99"/>
      <c r="E178" s="100"/>
      <c r="F178" s="100"/>
      <c r="G178" s="100"/>
      <c r="H178" s="100"/>
      <c r="I178" s="100"/>
      <c r="J178" s="99"/>
      <c r="K178" s="74"/>
    </row>
    <row r="179" spans="2:11" ht="20.100000000000001" customHeight="1" x14ac:dyDescent="0.25">
      <c r="B179" s="67"/>
      <c r="C179" s="99"/>
      <c r="D179" s="99"/>
      <c r="E179" s="100"/>
      <c r="F179" s="100"/>
      <c r="G179" s="100"/>
      <c r="H179" s="100"/>
      <c r="I179" s="100"/>
      <c r="J179" s="99"/>
      <c r="K179" s="74"/>
    </row>
    <row r="180" spans="2:11" ht="20.100000000000001" customHeight="1" x14ac:dyDescent="0.25">
      <c r="B180" s="67"/>
      <c r="C180" s="99"/>
      <c r="D180" s="99"/>
      <c r="E180" s="100"/>
      <c r="F180" s="100"/>
      <c r="G180" s="100"/>
      <c r="H180" s="100"/>
      <c r="I180" s="100"/>
      <c r="J180" s="99"/>
      <c r="K180" s="74"/>
    </row>
    <row r="181" spans="2:11" ht="20.100000000000001" customHeight="1" x14ac:dyDescent="0.25">
      <c r="B181" s="67"/>
      <c r="C181" s="99"/>
      <c r="D181" s="99"/>
      <c r="E181" s="100"/>
      <c r="F181" s="100"/>
      <c r="G181" s="100"/>
      <c r="H181" s="100"/>
      <c r="I181" s="100"/>
      <c r="J181" s="99"/>
      <c r="K181" s="74"/>
    </row>
    <row r="182" spans="2:11" ht="20.100000000000001" customHeight="1" x14ac:dyDescent="0.25">
      <c r="B182" s="67"/>
      <c r="C182" s="99"/>
      <c r="D182" s="99"/>
      <c r="E182" s="100"/>
      <c r="F182" s="100"/>
      <c r="G182" s="100"/>
      <c r="H182" s="100"/>
      <c r="I182" s="100"/>
      <c r="J182" s="99"/>
      <c r="K182" s="74"/>
    </row>
    <row r="183" spans="2:11" ht="20.100000000000001" customHeight="1" x14ac:dyDescent="0.25">
      <c r="B183" s="67"/>
      <c r="C183" s="99"/>
      <c r="D183" s="99"/>
      <c r="E183" s="100"/>
      <c r="F183" s="100"/>
      <c r="G183" s="100"/>
      <c r="H183" s="100"/>
      <c r="I183" s="100"/>
      <c r="J183" s="99"/>
      <c r="K183" s="74"/>
    </row>
    <row r="184" spans="2:11" ht="20.100000000000001" customHeight="1" x14ac:dyDescent="0.25">
      <c r="B184" s="67"/>
      <c r="C184" s="99"/>
      <c r="D184" s="99"/>
      <c r="E184" s="100"/>
      <c r="F184" s="100"/>
      <c r="G184" s="100"/>
      <c r="H184" s="100"/>
      <c r="I184" s="100"/>
      <c r="J184" s="99"/>
      <c r="K184" s="74"/>
    </row>
    <row r="185" spans="2:11" ht="20.100000000000001" customHeight="1" x14ac:dyDescent="0.25">
      <c r="B185" s="67"/>
      <c r="C185" s="99"/>
      <c r="D185" s="99"/>
      <c r="E185" s="100"/>
      <c r="F185" s="100"/>
      <c r="G185" s="100"/>
      <c r="H185" s="100"/>
      <c r="I185" s="100"/>
      <c r="J185" s="99"/>
      <c r="K185" s="74"/>
    </row>
    <row r="186" spans="2:11" ht="20.100000000000001" customHeight="1" x14ac:dyDescent="0.25">
      <c r="B186" s="67"/>
      <c r="C186" s="99"/>
      <c r="D186" s="99"/>
      <c r="E186" s="100"/>
      <c r="F186" s="100"/>
      <c r="G186" s="100"/>
      <c r="H186" s="100"/>
      <c r="I186" s="100"/>
      <c r="J186" s="99"/>
      <c r="K186" s="74"/>
    </row>
    <row r="187" spans="2:11" ht="20.100000000000001" customHeight="1" x14ac:dyDescent="0.25">
      <c r="B187" s="67"/>
      <c r="C187" s="99"/>
      <c r="D187" s="99"/>
      <c r="E187" s="100"/>
      <c r="F187" s="100"/>
      <c r="G187" s="100"/>
      <c r="H187" s="100"/>
      <c r="I187" s="100"/>
      <c r="J187" s="99"/>
      <c r="K187" s="74"/>
    </row>
    <row r="188" spans="2:11" ht="20.100000000000001" customHeight="1" x14ac:dyDescent="0.25">
      <c r="B188" s="67"/>
      <c r="C188" s="99"/>
      <c r="D188" s="99"/>
      <c r="E188" s="100"/>
      <c r="F188" s="100"/>
      <c r="G188" s="100"/>
      <c r="H188" s="100"/>
      <c r="I188" s="100"/>
      <c r="J188" s="99"/>
      <c r="K188" s="74"/>
    </row>
    <row r="189" spans="2:11" ht="20.100000000000001" customHeight="1" x14ac:dyDescent="0.25">
      <c r="B189" s="67"/>
      <c r="C189" s="99"/>
      <c r="D189" s="99"/>
      <c r="E189" s="100"/>
      <c r="F189" s="100"/>
      <c r="G189" s="100"/>
      <c r="H189" s="100"/>
      <c r="I189" s="100"/>
      <c r="J189" s="99"/>
      <c r="K189" s="74"/>
    </row>
    <row r="190" spans="2:11" ht="20.100000000000001" customHeight="1" x14ac:dyDescent="0.25">
      <c r="B190" s="67"/>
      <c r="C190" s="99"/>
      <c r="D190" s="99"/>
      <c r="E190" s="100"/>
      <c r="F190" s="100"/>
      <c r="G190" s="100"/>
      <c r="H190" s="100"/>
      <c r="I190" s="100"/>
      <c r="J190" s="99"/>
      <c r="K190" s="74"/>
    </row>
    <row r="191" spans="2:11" ht="20.100000000000001" customHeight="1" x14ac:dyDescent="0.25">
      <c r="B191" s="67"/>
      <c r="C191" s="99"/>
      <c r="D191" s="99"/>
      <c r="E191" s="100"/>
      <c r="F191" s="100"/>
      <c r="G191" s="100"/>
      <c r="H191" s="100"/>
      <c r="I191" s="100"/>
      <c r="J191" s="99"/>
      <c r="K191" s="74"/>
    </row>
    <row r="192" spans="2:11" ht="20.100000000000001" customHeight="1" x14ac:dyDescent="0.25">
      <c r="B192" s="67"/>
      <c r="C192" s="99"/>
      <c r="D192" s="99"/>
      <c r="E192" s="100"/>
      <c r="F192" s="100"/>
      <c r="G192" s="100"/>
      <c r="H192" s="100"/>
      <c r="I192" s="100"/>
      <c r="J192" s="99"/>
      <c r="K192" s="74"/>
    </row>
    <row r="193" spans="2:11" ht="20.100000000000001" customHeight="1" x14ac:dyDescent="0.25">
      <c r="B193" s="67"/>
      <c r="C193" s="99"/>
      <c r="D193" s="99"/>
      <c r="E193" s="100"/>
      <c r="F193" s="100"/>
      <c r="G193" s="100"/>
      <c r="H193" s="100"/>
      <c r="I193" s="100"/>
      <c r="J193" s="99"/>
      <c r="K193" s="74"/>
    </row>
    <row r="194" spans="2:11" ht="20.100000000000001" customHeight="1" x14ac:dyDescent="0.25">
      <c r="B194" s="67"/>
      <c r="C194" s="99"/>
      <c r="D194" s="99"/>
      <c r="E194" s="100"/>
      <c r="F194" s="100"/>
      <c r="G194" s="100"/>
      <c r="H194" s="100"/>
      <c r="I194" s="100"/>
      <c r="J194" s="99"/>
      <c r="K194" s="74"/>
    </row>
    <row r="195" spans="2:11" ht="20.100000000000001" customHeight="1" x14ac:dyDescent="0.25">
      <c r="B195" s="67"/>
      <c r="C195" s="99"/>
      <c r="D195" s="99"/>
      <c r="E195" s="100"/>
      <c r="F195" s="100"/>
      <c r="G195" s="100"/>
      <c r="H195" s="100"/>
      <c r="I195" s="100"/>
      <c r="J195" s="99"/>
      <c r="K195" s="74"/>
    </row>
    <row r="196" spans="2:11" ht="20.100000000000001" customHeight="1" x14ac:dyDescent="0.25">
      <c r="B196" s="67"/>
      <c r="C196" s="99"/>
      <c r="D196" s="99"/>
      <c r="E196" s="100"/>
      <c r="F196" s="100"/>
      <c r="G196" s="100"/>
      <c r="H196" s="100"/>
      <c r="I196" s="100"/>
      <c r="J196" s="99"/>
      <c r="K196" s="74"/>
    </row>
    <row r="197" spans="2:11" ht="20.100000000000001" customHeight="1" x14ac:dyDescent="0.25">
      <c r="B197" s="67"/>
      <c r="C197" s="99"/>
      <c r="D197" s="99"/>
      <c r="E197" s="100"/>
      <c r="F197" s="100"/>
      <c r="G197" s="100"/>
      <c r="H197" s="100"/>
      <c r="I197" s="100"/>
      <c r="J197" s="99"/>
      <c r="K197" s="74"/>
    </row>
    <row r="198" spans="2:11" ht="20.100000000000001" customHeight="1" x14ac:dyDescent="0.25">
      <c r="B198" s="67"/>
      <c r="C198" s="99"/>
      <c r="D198" s="99"/>
      <c r="E198" s="100"/>
      <c r="F198" s="100"/>
      <c r="G198" s="100"/>
      <c r="H198" s="100"/>
      <c r="I198" s="100"/>
      <c r="J198" s="99"/>
      <c r="K198" s="74"/>
    </row>
    <row r="199" spans="2:11" ht="20.100000000000001" customHeight="1" x14ac:dyDescent="0.25">
      <c r="B199" s="67"/>
      <c r="C199" s="99"/>
      <c r="D199" s="99"/>
      <c r="E199" s="100"/>
      <c r="F199" s="100"/>
      <c r="G199" s="100"/>
      <c r="H199" s="100"/>
      <c r="I199" s="100"/>
      <c r="J199" s="99"/>
      <c r="K199" s="74"/>
    </row>
    <row r="200" spans="2:11" ht="20.100000000000001" customHeight="1" x14ac:dyDescent="0.25">
      <c r="B200" s="67"/>
      <c r="C200" s="99"/>
      <c r="D200" s="99"/>
      <c r="E200" s="100"/>
      <c r="F200" s="100"/>
      <c r="G200" s="100"/>
      <c r="H200" s="100"/>
      <c r="I200" s="100"/>
      <c r="J200" s="99"/>
      <c r="K200" s="74"/>
    </row>
    <row r="201" spans="2:11" ht="20.100000000000001" customHeight="1" x14ac:dyDescent="0.25">
      <c r="B201" s="67"/>
      <c r="C201" s="99"/>
      <c r="D201" s="99"/>
      <c r="E201" s="100"/>
      <c r="F201" s="100"/>
      <c r="G201" s="100"/>
      <c r="H201" s="100"/>
      <c r="I201" s="100"/>
      <c r="J201" s="99"/>
      <c r="K201" s="74"/>
    </row>
    <row r="202" spans="2:11" ht="20.100000000000001" customHeight="1" x14ac:dyDescent="0.25">
      <c r="B202" s="67"/>
      <c r="C202" s="99"/>
      <c r="D202" s="99"/>
      <c r="E202" s="100"/>
      <c r="F202" s="100"/>
      <c r="G202" s="100"/>
      <c r="H202" s="100"/>
      <c r="I202" s="100"/>
      <c r="J202" s="99"/>
      <c r="K202" s="74"/>
    </row>
    <row r="203" spans="2:11" ht="20.100000000000001" customHeight="1" x14ac:dyDescent="0.25">
      <c r="B203" s="67"/>
      <c r="C203" s="99"/>
      <c r="D203" s="99"/>
      <c r="E203" s="100"/>
      <c r="F203" s="100"/>
      <c r="G203" s="100"/>
      <c r="H203" s="100"/>
      <c r="I203" s="100"/>
      <c r="J203" s="99"/>
      <c r="K203" s="74"/>
    </row>
    <row r="204" spans="2:11" ht="20.100000000000001" customHeight="1" x14ac:dyDescent="0.25">
      <c r="B204" s="67"/>
      <c r="C204" s="99"/>
      <c r="D204" s="99"/>
      <c r="E204" s="100"/>
      <c r="F204" s="100"/>
      <c r="G204" s="100"/>
      <c r="H204" s="100"/>
      <c r="I204" s="100"/>
      <c r="J204" s="99"/>
      <c r="K204" s="74"/>
    </row>
    <row r="205" spans="2:11" ht="20.100000000000001" customHeight="1" x14ac:dyDescent="0.25">
      <c r="B205" s="67"/>
      <c r="C205" s="99"/>
      <c r="D205" s="99"/>
      <c r="E205" s="100"/>
      <c r="F205" s="100"/>
      <c r="G205" s="100"/>
      <c r="H205" s="100"/>
      <c r="I205" s="100"/>
      <c r="J205" s="99"/>
      <c r="K205" s="74"/>
    </row>
    <row r="206" spans="2:11" ht="20.100000000000001" customHeight="1" x14ac:dyDescent="0.25">
      <c r="B206" s="67"/>
      <c r="C206" s="99"/>
      <c r="D206" s="99"/>
      <c r="E206" s="100"/>
      <c r="F206" s="100"/>
      <c r="G206" s="100"/>
      <c r="H206" s="100"/>
      <c r="I206" s="100"/>
      <c r="J206" s="99"/>
      <c r="K206" s="74"/>
    </row>
    <row r="207" spans="2:11" ht="20.100000000000001" customHeight="1" x14ac:dyDescent="0.25">
      <c r="B207" s="67"/>
      <c r="C207" s="99"/>
      <c r="D207" s="99"/>
      <c r="E207" s="100"/>
      <c r="F207" s="100"/>
      <c r="G207" s="100"/>
      <c r="H207" s="100"/>
      <c r="I207" s="100"/>
      <c r="J207" s="99"/>
      <c r="K207" s="74"/>
    </row>
    <row r="208" spans="2:11" ht="20.100000000000001" customHeight="1" x14ac:dyDescent="0.25">
      <c r="B208" s="67"/>
      <c r="C208" s="99"/>
      <c r="D208" s="99"/>
      <c r="E208" s="100"/>
      <c r="F208" s="100"/>
      <c r="G208" s="100"/>
      <c r="H208" s="100"/>
      <c r="I208" s="100"/>
      <c r="J208" s="99"/>
      <c r="K208" s="74"/>
    </row>
    <row r="209" spans="2:11" x14ac:dyDescent="0.25">
      <c r="B209" s="77"/>
      <c r="C209" s="78"/>
      <c r="D209" s="78"/>
      <c r="E209" s="78"/>
      <c r="F209" s="78"/>
      <c r="G209" s="78"/>
      <c r="H209" s="78"/>
      <c r="I209" s="78"/>
      <c r="J209" s="78"/>
      <c r="K209" s="79"/>
    </row>
    <row r="210" spans="2:11" ht="7.15" customHeight="1" x14ac:dyDescent="0.25"/>
    <row r="211" spans="2:11" s="83" customFormat="1" ht="22.9" customHeight="1" x14ac:dyDescent="0.25">
      <c r="B211" s="80"/>
      <c r="C211" s="80"/>
      <c r="D211" s="80"/>
      <c r="E211" s="81"/>
      <c r="F211" s="82"/>
      <c r="G211" s="82"/>
      <c r="H211" s="82"/>
      <c r="I211" s="80"/>
      <c r="J211" s="80"/>
      <c r="K211" s="80"/>
    </row>
  </sheetData>
  <sheetProtection algorithmName="SHA-512" hashValue="HMgPNdKsLVOpL5iFJy/LmWGTIBmBAhkTRJGlDEI2u5FpITZRGfU4j4Mbp2tpA+WcHanbm6Ew5+aF0DXoY24aqw==" saltValue="L61HuIg5/43ZMKZQmE66ew==" spinCount="100000" sheet="1" objects="1" scenarios="1" autoFilter="0"/>
  <conditionalFormatting sqref="E9:I18">
    <cfRule type="expression" dxfId="0" priority="1">
      <formula>AND(COUNTA($E9:$I9)&gt;1,LEN(E9)&gt;0)</formula>
    </cfRule>
  </conditionalFormatting>
  <dataValidations disablePrompts="1" count="1">
    <dataValidation type="list" allowBlank="1" showInputMessage="1" showErrorMessage="1" sqref="E9:I18" xr:uid="{82134713-2317-459A-982E-5FEACC2EAB96}">
      <formula1>"✔"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43C3-2047-4364-8E2F-25FB3BFEEA2A}">
  <sheetPr>
    <pageSetUpPr autoPageBreaks="0" fitToPage="1"/>
  </sheetPr>
  <dimension ref="A1:L36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63" customWidth="1"/>
    <col min="2" max="2" width="2.7109375" style="63" customWidth="1"/>
    <col min="3" max="4" width="30.7109375" style="63" customWidth="1"/>
    <col min="5" max="9" width="15.7109375" style="63" customWidth="1"/>
    <col min="10" max="10" width="30.7109375" style="63" customWidth="1"/>
    <col min="11" max="11" width="2.7109375" style="63" customWidth="1"/>
    <col min="12" max="12" width="1.7109375" style="63" customWidth="1"/>
    <col min="13" max="16384" width="8.85546875" style="63"/>
  </cols>
  <sheetData>
    <row r="1" spans="1:12" s="47" customFormat="1" ht="6.75" customHeight="1" x14ac:dyDescent="0.25">
      <c r="B1" s="48"/>
      <c r="F1" s="49"/>
      <c r="G1" s="49"/>
      <c r="H1" s="49"/>
    </row>
    <row r="2" spans="1:12" s="50" customFormat="1" ht="20.100000000000001" customHeight="1" x14ac:dyDescent="0.25">
      <c r="B2" s="51"/>
      <c r="C2" s="52" t="s">
        <v>29</v>
      </c>
      <c r="D2" s="53"/>
      <c r="E2" s="54"/>
      <c r="F2" s="54"/>
      <c r="G2" s="54"/>
      <c r="H2" s="54"/>
      <c r="I2" s="54"/>
      <c r="J2" s="54"/>
      <c r="K2" s="54"/>
      <c r="L2" s="55"/>
    </row>
    <row r="3" spans="1:12" s="56" customFormat="1" ht="24" customHeight="1" x14ac:dyDescent="0.25">
      <c r="B3" s="57"/>
      <c r="C3" s="58" t="s">
        <v>0</v>
      </c>
      <c r="D3" s="59"/>
      <c r="E3" s="60"/>
      <c r="F3" s="60"/>
      <c r="G3" s="60"/>
      <c r="H3" s="60"/>
      <c r="I3" s="60"/>
      <c r="J3" s="60"/>
      <c r="K3" s="60"/>
      <c r="L3" s="61"/>
    </row>
    <row r="4" spans="1:12" ht="4.9000000000000004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4.9000000000000004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 ht="9.9499999999999993" customHeight="1" x14ac:dyDescent="0.25">
      <c r="A6" s="62"/>
      <c r="B6" s="64"/>
      <c r="C6" s="65"/>
      <c r="D6" s="65"/>
      <c r="E6" s="65"/>
      <c r="F6" s="65"/>
      <c r="G6" s="65"/>
      <c r="H6" s="65"/>
      <c r="I6" s="65"/>
      <c r="J6" s="65"/>
      <c r="K6" s="66"/>
      <c r="L6" s="62"/>
    </row>
    <row r="7" spans="1:12" ht="20.100000000000001" customHeight="1" x14ac:dyDescent="0.25">
      <c r="B7" s="67"/>
      <c r="C7" s="68"/>
      <c r="D7" s="68"/>
      <c r="E7" s="84"/>
      <c r="F7" s="84"/>
      <c r="G7" s="84"/>
      <c r="H7" s="84"/>
      <c r="I7" s="84"/>
      <c r="J7" s="68"/>
      <c r="K7" s="74"/>
    </row>
    <row r="8" spans="1:12" ht="20.100000000000001" customHeight="1" x14ac:dyDescent="0.25">
      <c r="B8" s="67"/>
      <c r="C8" s="85"/>
      <c r="D8" s="85"/>
      <c r="E8" s="86"/>
      <c r="F8" s="86"/>
      <c r="G8" s="86"/>
      <c r="H8" s="86"/>
      <c r="I8" s="86"/>
      <c r="J8" s="85"/>
      <c r="K8" s="74"/>
    </row>
    <row r="9" spans="1:12" ht="20.100000000000001" customHeight="1" x14ac:dyDescent="0.25">
      <c r="B9" s="67"/>
      <c r="C9" s="87"/>
      <c r="D9" s="87"/>
      <c r="E9" s="87"/>
      <c r="F9" s="87"/>
      <c r="G9" s="87"/>
      <c r="H9" s="87"/>
      <c r="I9" s="87"/>
      <c r="J9" s="87"/>
      <c r="K9" s="74"/>
    </row>
    <row r="10" spans="1:12" ht="20.100000000000001" customHeight="1" x14ac:dyDescent="0.25">
      <c r="B10" s="67"/>
      <c r="C10" s="87"/>
      <c r="D10" s="87"/>
      <c r="E10" s="87"/>
      <c r="F10" s="87"/>
      <c r="G10" s="87"/>
      <c r="H10" s="87"/>
      <c r="I10" s="87"/>
      <c r="J10" s="87"/>
      <c r="K10" s="74"/>
    </row>
    <row r="11" spans="1:12" ht="20.100000000000001" customHeight="1" x14ac:dyDescent="0.25">
      <c r="B11" s="67"/>
      <c r="C11" s="87"/>
      <c r="D11" s="87"/>
      <c r="E11" s="87"/>
      <c r="F11" s="87"/>
      <c r="G11" s="87"/>
      <c r="H11" s="87"/>
      <c r="I11" s="87"/>
      <c r="J11" s="87"/>
      <c r="K11" s="74"/>
    </row>
    <row r="12" spans="1:12" ht="20.100000000000001" customHeight="1" x14ac:dyDescent="0.25">
      <c r="B12" s="67"/>
      <c r="C12" s="87"/>
      <c r="D12" s="87"/>
      <c r="E12" s="87"/>
      <c r="F12" s="87"/>
      <c r="G12" s="87"/>
      <c r="H12" s="87"/>
      <c r="I12" s="87"/>
      <c r="J12" s="87"/>
      <c r="K12" s="74"/>
    </row>
    <row r="13" spans="1:12" ht="20.100000000000001" customHeight="1" x14ac:dyDescent="0.25">
      <c r="B13" s="67"/>
      <c r="C13" s="87"/>
      <c r="D13" s="87"/>
      <c r="E13" s="87"/>
      <c r="F13" s="87"/>
      <c r="G13" s="87"/>
      <c r="H13" s="87"/>
      <c r="I13" s="87"/>
      <c r="J13" s="87"/>
      <c r="K13" s="74"/>
    </row>
    <row r="14" spans="1:12" ht="20.100000000000001" customHeight="1" x14ac:dyDescent="0.25">
      <c r="B14" s="67"/>
      <c r="C14" s="87"/>
      <c r="D14" s="87"/>
      <c r="E14" s="87"/>
      <c r="F14" s="87"/>
      <c r="G14" s="87"/>
      <c r="H14" s="87"/>
      <c r="I14" s="87"/>
      <c r="J14" s="87"/>
      <c r="K14" s="74"/>
    </row>
    <row r="15" spans="1:12" ht="20.100000000000001" customHeight="1" x14ac:dyDescent="0.25">
      <c r="B15" s="67"/>
      <c r="C15" s="87"/>
      <c r="D15" s="87"/>
      <c r="E15" s="87"/>
      <c r="F15" s="87"/>
      <c r="G15" s="87"/>
      <c r="H15" s="87"/>
      <c r="I15" s="87"/>
      <c r="J15" s="87"/>
      <c r="K15" s="74"/>
    </row>
    <row r="16" spans="1:12" ht="20.100000000000001" customHeight="1" x14ac:dyDescent="0.25">
      <c r="B16" s="67"/>
      <c r="C16" s="87"/>
      <c r="D16" s="87"/>
      <c r="E16" s="87"/>
      <c r="F16" s="87"/>
      <c r="G16" s="87"/>
      <c r="H16" s="87"/>
      <c r="I16" s="87"/>
      <c r="J16" s="87"/>
      <c r="K16" s="74"/>
    </row>
    <row r="17" spans="2:11" ht="20.100000000000001" customHeight="1" x14ac:dyDescent="0.25">
      <c r="B17" s="67"/>
      <c r="C17" s="87"/>
      <c r="D17" s="87"/>
      <c r="E17" s="87"/>
      <c r="F17" s="87"/>
      <c r="G17" s="87"/>
      <c r="H17" s="87"/>
      <c r="I17" s="87"/>
      <c r="J17" s="87"/>
      <c r="K17" s="74"/>
    </row>
    <row r="18" spans="2:11" ht="20.100000000000001" customHeight="1" x14ac:dyDescent="0.25">
      <c r="B18" s="67"/>
      <c r="C18" s="87"/>
      <c r="D18" s="87"/>
      <c r="E18" s="87"/>
      <c r="F18" s="87"/>
      <c r="G18" s="87"/>
      <c r="H18" s="87"/>
      <c r="I18" s="87"/>
      <c r="J18" s="87"/>
      <c r="K18" s="74"/>
    </row>
    <row r="19" spans="2:11" ht="20.100000000000001" customHeight="1" x14ac:dyDescent="0.25">
      <c r="B19" s="67"/>
      <c r="C19" s="87"/>
      <c r="D19" s="87"/>
      <c r="E19" s="87"/>
      <c r="F19" s="87"/>
      <c r="G19" s="87"/>
      <c r="H19" s="87"/>
      <c r="I19" s="87"/>
      <c r="J19" s="87"/>
      <c r="K19" s="74"/>
    </row>
    <row r="20" spans="2:11" ht="20.100000000000001" customHeight="1" x14ac:dyDescent="0.25">
      <c r="B20" s="67"/>
      <c r="C20" s="87"/>
      <c r="D20" s="87"/>
      <c r="E20" s="87"/>
      <c r="F20" s="87"/>
      <c r="G20" s="87"/>
      <c r="H20" s="87"/>
      <c r="I20" s="87"/>
      <c r="J20" s="87"/>
      <c r="K20" s="74"/>
    </row>
    <row r="21" spans="2:11" ht="20.100000000000001" customHeight="1" x14ac:dyDescent="0.25">
      <c r="B21" s="67"/>
      <c r="C21" s="87"/>
      <c r="D21" s="87"/>
      <c r="E21" s="87"/>
      <c r="F21" s="87"/>
      <c r="G21" s="87"/>
      <c r="H21" s="87"/>
      <c r="I21" s="87"/>
      <c r="J21" s="87"/>
      <c r="K21" s="74"/>
    </row>
    <row r="22" spans="2:11" ht="20.100000000000001" customHeight="1" x14ac:dyDescent="0.25">
      <c r="B22" s="67"/>
      <c r="C22" s="87"/>
      <c r="D22" s="87"/>
      <c r="E22" s="87"/>
      <c r="F22" s="87"/>
      <c r="G22" s="87"/>
      <c r="H22" s="87"/>
      <c r="I22" s="87"/>
      <c r="J22" s="87"/>
      <c r="K22" s="74"/>
    </row>
    <row r="23" spans="2:11" ht="20.100000000000001" customHeight="1" x14ac:dyDescent="0.25">
      <c r="B23" s="67"/>
      <c r="C23" s="87"/>
      <c r="D23" s="87"/>
      <c r="E23" s="87"/>
      <c r="F23" s="87"/>
      <c r="G23" s="87"/>
      <c r="H23" s="87"/>
      <c r="I23" s="87"/>
      <c r="J23" s="87"/>
      <c r="K23" s="74"/>
    </row>
    <row r="24" spans="2:11" ht="20.100000000000001" customHeight="1" x14ac:dyDescent="0.25">
      <c r="B24" s="67"/>
      <c r="C24" s="87"/>
      <c r="D24" s="87"/>
      <c r="E24" s="87"/>
      <c r="F24" s="87"/>
      <c r="G24" s="87"/>
      <c r="H24" s="87"/>
      <c r="I24" s="87"/>
      <c r="J24" s="87"/>
      <c r="K24" s="74"/>
    </row>
    <row r="25" spans="2:11" ht="20.100000000000001" customHeight="1" x14ac:dyDescent="0.25">
      <c r="B25" s="67"/>
      <c r="C25" s="87"/>
      <c r="D25" s="87"/>
      <c r="E25" s="87"/>
      <c r="F25" s="87"/>
      <c r="G25" s="87"/>
      <c r="H25" s="87"/>
      <c r="I25" s="87"/>
      <c r="J25" s="87"/>
      <c r="K25" s="74"/>
    </row>
    <row r="26" spans="2:11" ht="20.100000000000001" customHeight="1" x14ac:dyDescent="0.25">
      <c r="B26" s="67"/>
      <c r="C26" s="87"/>
      <c r="D26" s="87"/>
      <c r="E26" s="87"/>
      <c r="F26" s="87"/>
      <c r="G26" s="87"/>
      <c r="H26" s="87"/>
      <c r="I26" s="87"/>
      <c r="J26" s="87"/>
      <c r="K26" s="74"/>
    </row>
    <row r="27" spans="2:11" ht="20.100000000000001" customHeight="1" x14ac:dyDescent="0.25">
      <c r="B27" s="67"/>
      <c r="C27" s="87"/>
      <c r="D27" s="87"/>
      <c r="E27" s="87"/>
      <c r="F27" s="87"/>
      <c r="G27" s="87"/>
      <c r="H27" s="87"/>
      <c r="I27" s="87"/>
      <c r="J27" s="87"/>
      <c r="K27" s="74"/>
    </row>
    <row r="28" spans="2:11" ht="20.100000000000001" customHeight="1" x14ac:dyDescent="0.25">
      <c r="B28" s="67"/>
      <c r="C28" s="87"/>
      <c r="D28" s="87"/>
      <c r="E28" s="87"/>
      <c r="F28" s="87"/>
      <c r="G28" s="87"/>
      <c r="H28" s="87"/>
      <c r="I28" s="87"/>
      <c r="J28" s="87"/>
      <c r="K28" s="74"/>
    </row>
    <row r="29" spans="2:11" ht="20.100000000000001" customHeight="1" x14ac:dyDescent="0.25">
      <c r="B29" s="67"/>
      <c r="C29" s="87"/>
      <c r="D29" s="87"/>
      <c r="E29" s="87"/>
      <c r="F29" s="87"/>
      <c r="G29" s="87"/>
      <c r="H29" s="87"/>
      <c r="I29" s="87"/>
      <c r="J29" s="87"/>
      <c r="K29" s="74"/>
    </row>
    <row r="30" spans="2:11" ht="20.100000000000001" customHeight="1" x14ac:dyDescent="0.25">
      <c r="B30" s="67"/>
      <c r="C30" s="87"/>
      <c r="D30" s="87"/>
      <c r="E30" s="87"/>
      <c r="F30" s="87"/>
      <c r="G30" s="87"/>
      <c r="H30" s="87"/>
      <c r="I30" s="87"/>
      <c r="J30" s="87"/>
      <c r="K30" s="74"/>
    </row>
    <row r="31" spans="2:11" ht="20.100000000000001" customHeight="1" x14ac:dyDescent="0.25">
      <c r="B31" s="67"/>
      <c r="C31" s="87"/>
      <c r="D31" s="87"/>
      <c r="E31" s="87"/>
      <c r="F31" s="87"/>
      <c r="G31" s="87"/>
      <c r="H31" s="87"/>
      <c r="I31" s="87"/>
      <c r="J31" s="87"/>
      <c r="K31" s="74"/>
    </row>
    <row r="32" spans="2:11" ht="20.100000000000001" customHeight="1" x14ac:dyDescent="0.25">
      <c r="B32" s="67"/>
      <c r="C32" s="87"/>
      <c r="D32" s="87"/>
      <c r="E32" s="87"/>
      <c r="F32" s="87"/>
      <c r="G32" s="87"/>
      <c r="H32" s="87"/>
      <c r="I32" s="87"/>
      <c r="J32" s="87"/>
      <c r="K32" s="74"/>
    </row>
    <row r="33" spans="2:11" ht="12.95" customHeight="1" x14ac:dyDescent="0.25">
      <c r="B33" s="67"/>
      <c r="C33" s="87"/>
      <c r="D33" s="87"/>
      <c r="E33" s="87"/>
      <c r="F33" s="87"/>
      <c r="G33" s="87"/>
      <c r="H33" s="87"/>
      <c r="I33" s="87"/>
      <c r="J33" s="87"/>
      <c r="K33" s="74"/>
    </row>
    <row r="34" spans="2:11" ht="9.9499999999999993" customHeight="1" x14ac:dyDescent="0.25">
      <c r="B34" s="77"/>
      <c r="C34" s="78"/>
      <c r="D34" s="78"/>
      <c r="E34" s="78"/>
      <c r="F34" s="78"/>
      <c r="G34" s="78"/>
      <c r="H34" s="78"/>
      <c r="I34" s="78"/>
      <c r="J34" s="78"/>
      <c r="K34" s="79"/>
    </row>
    <row r="35" spans="2:11" ht="7.15" customHeight="1" x14ac:dyDescent="0.25"/>
    <row r="36" spans="2:11" s="83" customFormat="1" ht="22.9" customHeight="1" x14ac:dyDescent="0.25">
      <c r="B36" s="80"/>
      <c r="C36" s="80"/>
      <c r="D36" s="80"/>
      <c r="E36" s="81"/>
      <c r="F36" s="82"/>
      <c r="G36" s="82"/>
      <c r="H36" s="82"/>
      <c r="I36" s="80"/>
      <c r="J36" s="80"/>
      <c r="K36" s="80"/>
    </row>
  </sheetData>
  <sheetProtection algorithmName="SHA-512" hashValue="1/xYalC6EkmMyIZ9QG/FjZeJT3jqa8A/bGEpNuYCIJC4xF004dGUMSi8nttEyyK5DU7rcOTnoBV6ddnV9YfcSg==" saltValue="trDalC+FFONoLTXPbuXvP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0B47-363F-4E44-9287-728F901E140E}">
  <dimension ref="B2:Z46"/>
  <sheetViews>
    <sheetView showGridLines="0" showRowColHeaders="0" workbookViewId="0"/>
  </sheetViews>
  <sheetFormatPr defaultRowHeight="15" x14ac:dyDescent="0.25"/>
  <cols>
    <col min="12" max="12" width="11.85546875" customWidth="1"/>
    <col min="19" max="19" width="16.42578125" bestFit="1" customWidth="1"/>
    <col min="24" max="26" width="13" customWidth="1"/>
  </cols>
  <sheetData>
    <row r="2" spans="2:26" ht="15.75" x14ac:dyDescent="0.25">
      <c r="B2" s="42" t="s">
        <v>21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4"/>
      <c r="X2" s="38" t="s">
        <v>36</v>
      </c>
      <c r="Y2" s="39"/>
    </row>
    <row r="3" spans="2:26" x14ac:dyDescent="0.25">
      <c r="B3" s="23"/>
      <c r="C3" s="24"/>
      <c r="D3" s="24"/>
      <c r="E3" s="24"/>
      <c r="F3" s="24"/>
      <c r="G3" s="24"/>
      <c r="H3" s="24"/>
      <c r="I3" s="24"/>
      <c r="J3" s="24"/>
      <c r="K3" s="24"/>
      <c r="L3" s="24">
        <f>MAX(COUNTA($L$5:$L$14)-COUNTBLANK($L$5:$L$14),1)</f>
        <v>3</v>
      </c>
      <c r="M3" s="24"/>
      <c r="N3" s="24"/>
      <c r="O3" s="24"/>
      <c r="P3" s="24"/>
      <c r="Q3" s="24"/>
      <c r="R3" s="24"/>
      <c r="S3" s="24">
        <f>MAX(COUNTA($S$5:$S$14)-COUNTBLANK($S$5:$S$14),1)</f>
        <v>5</v>
      </c>
      <c r="T3" s="24"/>
      <c r="U3" s="24"/>
      <c r="V3" s="40"/>
      <c r="X3" s="25" t="s">
        <v>10</v>
      </c>
      <c r="Y3" s="37">
        <f>IFERROR(COUNTA($D$5:$D$14)-COUNTBLANK($D$5:$D$14),"")</f>
        <v>1</v>
      </c>
    </row>
    <row r="4" spans="2:26" x14ac:dyDescent="0.25">
      <c r="B4" s="25" t="s">
        <v>18</v>
      </c>
      <c r="C4" s="25" t="s">
        <v>23</v>
      </c>
      <c r="D4" s="25" t="s">
        <v>10</v>
      </c>
      <c r="E4" s="25" t="s">
        <v>12</v>
      </c>
      <c r="F4" s="25" t="s">
        <v>13</v>
      </c>
      <c r="G4" s="25" t="s">
        <v>11</v>
      </c>
      <c r="H4" s="25" t="s">
        <v>14</v>
      </c>
      <c r="I4" s="25"/>
      <c r="J4" s="25" t="s">
        <v>24</v>
      </c>
      <c r="K4" s="25"/>
      <c r="L4" s="25" t="s">
        <v>25</v>
      </c>
      <c r="M4" s="25" t="s">
        <v>30</v>
      </c>
      <c r="N4" s="25" t="s">
        <v>19</v>
      </c>
      <c r="O4" s="25" t="s">
        <v>20</v>
      </c>
      <c r="P4" s="26" t="s">
        <v>27</v>
      </c>
      <c r="Q4" s="26" t="s">
        <v>31</v>
      </c>
      <c r="R4" s="26" t="s">
        <v>32</v>
      </c>
      <c r="S4" s="45" t="s">
        <v>26</v>
      </c>
      <c r="T4" s="46" t="s">
        <v>30</v>
      </c>
      <c r="U4" s="45" t="s">
        <v>19</v>
      </c>
      <c r="V4" s="45" t="s">
        <v>20</v>
      </c>
      <c r="X4" s="25" t="s">
        <v>12</v>
      </c>
      <c r="Y4" s="37">
        <f>IFERROR(COUNTA($E$5:$E$14)-COUNTBLANK($E$5:$E$14),"")</f>
        <v>1</v>
      </c>
    </row>
    <row r="5" spans="2:26" x14ac:dyDescent="0.25">
      <c r="B5" s="27">
        <v>1</v>
      </c>
      <c r="C5" s="28" t="str">
        <f>IFERROR(IF(LEN(Input!$C9)&gt;0,Input!$C9,""),"")</f>
        <v>Production Planning</v>
      </c>
      <c r="D5" s="27" t="str">
        <f>IFERROR(IF(LEN(Input!$E9)&gt;0,Input!$E9,""),"")</f>
        <v>✔</v>
      </c>
      <c r="E5" s="27" t="str">
        <f>IFERROR(IF(LEN(Input!$F9)&gt;0,Input!$F9,""),"")</f>
        <v/>
      </c>
      <c r="F5" s="27" t="str">
        <f>IFERROR(IF(LEN(Input!$G9)&gt;0,Input!$G9,""),"")</f>
        <v/>
      </c>
      <c r="G5" s="27" t="str">
        <f>IFERROR(IF(LEN(Input!$H9)&gt;0,Input!$H9,""),"")</f>
        <v/>
      </c>
      <c r="H5" s="27" t="str">
        <f>IFERROR(IF(LEN(Input!$I9)&gt;0,Input!$I9,""),"")</f>
        <v/>
      </c>
      <c r="I5" s="27">
        <f>IFERROR(IF(LEN($D5)&lt;&gt;0,1,IF(LEN($E5)&lt;&gt;0,2,IF(LEN($F5)&lt;&gt;0,3,IF(LEN($G5)&lt;&gt;0,4,IF(LEN(H5)&lt;&gt;0,5,""))))),"")</f>
        <v>1</v>
      </c>
      <c r="J5" s="28" t="str">
        <f>IFERROR(IF(LEN(Input!$J9)&gt;0,Input!$J9,""),"")</f>
        <v>Planning Chief</v>
      </c>
      <c r="K5" s="28"/>
      <c r="L5" s="28" t="str">
        <f t="array" ref="L5">IFERROR(INDEX($C$5:$C$14, MATCH(0, COUNTIF($L$4:$L4, $C$5:$C$14&amp;"") + IF($C$5:$C$14="",1,0), 0)), "")</f>
        <v>Production Planning</v>
      </c>
      <c r="M5" s="27">
        <f t="shared" ref="M5:M14" si="0">IFERROR(IF(LEN($L5)&gt;0,COUNTIF($C$5:$C$14,$L5),""),"")</f>
        <v>2</v>
      </c>
      <c r="N5" s="27">
        <f t="shared" ref="N5:N14" si="1">IFERROR(IF(LEN(M5)=0,"",+RANK(M5,$M$5:$M$14,0)),"")</f>
        <v>1</v>
      </c>
      <c r="O5" s="29">
        <f>IFERROR(IF(LEN(N5)=0,"",+COUNTIF($N$5:$N5,$N5)+N5-1),"")</f>
        <v>1</v>
      </c>
      <c r="P5" s="27">
        <f t="shared" ref="P5:P14" si="2">IFERROR(SUMIF($C5:$C14,$L5,$I5:$I14)/$M5,"")</f>
        <v>1.5</v>
      </c>
      <c r="Q5" s="27">
        <f t="shared" ref="Q5:Q14" si="3">IFERROR(IF(LEN(P5)=0,"",+RANK(P5,$P$5:$P$14,0)),"")</f>
        <v>3</v>
      </c>
      <c r="R5" s="29">
        <f>IFERROR(IF(LEN(Q5)=0,"",+COUNTIF($Q$5:$Q5,$Q5)+Q5-1),"")</f>
        <v>3</v>
      </c>
      <c r="S5" s="28" t="str">
        <f t="array" ref="S5">IFERROR(INDEX($J$5:$J$14, MATCH(0, COUNTIF($S$4:$S4, $J$5:$J$14&amp;"") + IF($J$5:$J$14="",1,0), 0)), "")</f>
        <v>Planning Chief</v>
      </c>
      <c r="T5" s="34">
        <f t="shared" ref="T5:T14" si="4">IFERROR(IF(LEN($S5)&gt;0,COUNTIF($J$5:$J$14,$S5),""),"")</f>
        <v>1</v>
      </c>
      <c r="U5" s="34">
        <f t="shared" ref="U5:U14" si="5">IFERROR(IF(LEN(T5)=0,"",+RANK(T5,$T$5:$T$14,0)),"")</f>
        <v>1</v>
      </c>
      <c r="V5" s="34">
        <f>IFERROR(IF(LEN(U5)=0,"",+COUNTIF($U$5:$U5,$U5)+U5-1),"")</f>
        <v>1</v>
      </c>
      <c r="X5" s="25" t="s">
        <v>13</v>
      </c>
      <c r="Y5" s="37">
        <f>IFERROR(COUNTA($F$5:$F$14)-COUNTBLANK($F$5:$F$14),"")</f>
        <v>1</v>
      </c>
    </row>
    <row r="6" spans="2:26" x14ac:dyDescent="0.25">
      <c r="B6" s="30">
        <v>2</v>
      </c>
      <c r="C6" s="31" t="str">
        <f>IFERROR(IF(LEN(Input!$C10)&gt;0,Input!$C10,""),"")</f>
        <v>Production Planning</v>
      </c>
      <c r="D6" s="30" t="str">
        <f>IFERROR(IF(LEN(Input!$E10)&gt;0,Input!$E10,""),"")</f>
        <v/>
      </c>
      <c r="E6" s="30" t="str">
        <f>IFERROR(IF(LEN(Input!$F10)&gt;0,Input!$F10,""),"")</f>
        <v>✔</v>
      </c>
      <c r="F6" s="30" t="str">
        <f>IFERROR(IF(LEN(Input!$G10)&gt;0,Input!$G10,""),"")</f>
        <v/>
      </c>
      <c r="G6" s="30" t="str">
        <f>IFERROR(IF(LEN(Input!$H10)&gt;0,Input!$H10,""),"")</f>
        <v/>
      </c>
      <c r="H6" s="30" t="str">
        <f>IFERROR(IF(LEN(Input!$I10)&gt;0,Input!$I10,""),"")</f>
        <v/>
      </c>
      <c r="I6" s="30">
        <f t="shared" ref="I6:I14" si="6">IFERROR(IF(LEN($D6)&lt;&gt;0,1,IF(LEN($E6)&lt;&gt;0,2,IF(LEN($F6)&lt;&gt;0,3,IF(LEN($G6)&lt;&gt;0,4,IF(LEN(H6)&lt;&gt;0,5,""))))),"")</f>
        <v>2</v>
      </c>
      <c r="J6" s="31" t="str">
        <f>IFERROR(IF(LEN(Input!$J10)&gt;0,Input!$J10,""),"")</f>
        <v>Production Chief</v>
      </c>
      <c r="K6" s="31"/>
      <c r="L6" s="31" t="str">
        <f t="array" ref="L6">IFERROR(INDEX($C$5:$C$14, MATCH(0, COUNTIF($L$4:$L5, $C$5:$C$14&amp;"") + IF($C$5:$C$14="",1,0), 0)), "")</f>
        <v>Recruitment</v>
      </c>
      <c r="M6" s="30">
        <f t="shared" si="0"/>
        <v>2</v>
      </c>
      <c r="N6" s="30">
        <f t="shared" si="1"/>
        <v>1</v>
      </c>
      <c r="O6" s="30">
        <f>IFERROR(IF(LEN(N6)=0,"",+COUNTIF($N$5:$N6,$N6)+N6-1),"")</f>
        <v>2</v>
      </c>
      <c r="P6" s="30">
        <f t="shared" si="2"/>
        <v>4</v>
      </c>
      <c r="Q6" s="30">
        <f t="shared" si="3"/>
        <v>1</v>
      </c>
      <c r="R6" s="30">
        <f>IFERROR(IF(LEN(Q6)=0,"",+COUNTIF($Q$5:$Q6,$Q6)+Q6-1),"")</f>
        <v>1</v>
      </c>
      <c r="S6" s="31" t="str">
        <f t="array" ref="S6">IFERROR(INDEX($J$5:$J$14, MATCH(0, COUNTIF($S$4:$S5, $J$5:$J$14&amp;"") + IF($J$5:$J$14="",1,0), 0)), "")</f>
        <v>Production Chief</v>
      </c>
      <c r="T6" s="35">
        <f t="shared" si="4"/>
        <v>1</v>
      </c>
      <c r="U6" s="35">
        <f t="shared" si="5"/>
        <v>1</v>
      </c>
      <c r="V6" s="35">
        <f>IFERROR(IF(LEN(U6)=0,"",+COUNTIF($U$5:$U6,$U6)+U6-1),"")</f>
        <v>2</v>
      </c>
      <c r="X6" s="25" t="s">
        <v>11</v>
      </c>
      <c r="Y6" s="37">
        <f>IFERROR(COUNTA($G$5:$G$14)-COUNTBLANK($G$5:$G$14),"")</f>
        <v>1</v>
      </c>
    </row>
    <row r="7" spans="2:26" x14ac:dyDescent="0.25">
      <c r="B7" s="30">
        <v>3</v>
      </c>
      <c r="C7" s="31" t="str">
        <f>IFERROR(IF(LEN(Input!$C11)&gt;0,Input!$C11,""),"")</f>
        <v>Recruitment</v>
      </c>
      <c r="D7" s="30" t="str">
        <f>IFERROR(IF(LEN(Input!$E11)&gt;0,Input!$E11,""),"")</f>
        <v/>
      </c>
      <c r="E7" s="30" t="str">
        <f>IFERROR(IF(LEN(Input!$F11)&gt;0,Input!$F11,""),"")</f>
        <v/>
      </c>
      <c r="F7" s="30" t="str">
        <f>IFERROR(IF(LEN(Input!$G11)&gt;0,Input!$G11,""),"")</f>
        <v/>
      </c>
      <c r="G7" s="30" t="str">
        <f>IFERROR(IF(LEN(Input!$H11)&gt;0,Input!$H11,""),"")</f>
        <v/>
      </c>
      <c r="H7" s="30" t="str">
        <f>IFERROR(IF(LEN(Input!$I11)&gt;0,Input!$I11,""),"")</f>
        <v>✔</v>
      </c>
      <c r="I7" s="30">
        <f t="shared" si="6"/>
        <v>5</v>
      </c>
      <c r="J7" s="31" t="str">
        <f>IFERROR(IF(LEN(Input!$J11)&gt;0,Input!$J11,""),"")</f>
        <v>Recruitment Specialist</v>
      </c>
      <c r="K7" s="31"/>
      <c r="L7" s="31" t="str">
        <f t="array" ref="L7">IFERROR(INDEX($C$5:$C$14, MATCH(0, COUNTIF($L$4:$L6, $C$5:$C$14&amp;"") + IF($C$5:$C$14="",1,0), 0)), "")</f>
        <v>Procurement</v>
      </c>
      <c r="M7" s="30">
        <f t="shared" si="0"/>
        <v>1</v>
      </c>
      <c r="N7" s="30">
        <f t="shared" si="1"/>
        <v>3</v>
      </c>
      <c r="O7" s="30">
        <f>IFERROR(IF(LEN(N7)=0,"",+COUNTIF($N$5:$N7,$N7)+N7-1),"")</f>
        <v>3</v>
      </c>
      <c r="P7" s="30">
        <f t="shared" si="2"/>
        <v>4</v>
      </c>
      <c r="Q7" s="30">
        <f t="shared" si="3"/>
        <v>1</v>
      </c>
      <c r="R7" s="30">
        <f>IFERROR(IF(LEN(Q7)=0,"",+COUNTIF($Q$5:$Q7,$Q7)+Q7-1),"")</f>
        <v>2</v>
      </c>
      <c r="S7" s="31" t="str">
        <f t="array" ref="S7">IFERROR(INDEX($J$5:$J$14, MATCH(0, COUNTIF($S$4:$S6, $J$5:$J$14&amp;"") + IF($J$5:$J$14="",1,0), 0)), "")</f>
        <v>Recruitment Specialist</v>
      </c>
      <c r="T7" s="35">
        <f t="shared" si="4"/>
        <v>1</v>
      </c>
      <c r="U7" s="35">
        <f t="shared" si="5"/>
        <v>1</v>
      </c>
      <c r="V7" s="35">
        <f>IFERROR(IF(LEN(U7)=0,"",+COUNTIF($U$5:$U7,$U7)+U7-1),"")</f>
        <v>3</v>
      </c>
      <c r="X7" s="25" t="s">
        <v>14</v>
      </c>
      <c r="Y7" s="37">
        <f>IFERROR(COUNTA($H$5:$H$14)-COUNTBLANK($H$5:$H$14),"")</f>
        <v>1</v>
      </c>
    </row>
    <row r="8" spans="2:26" x14ac:dyDescent="0.25">
      <c r="B8" s="30">
        <v>4</v>
      </c>
      <c r="C8" s="31" t="str">
        <f>IFERROR(IF(LEN(Input!$C12)&gt;0,Input!$C12,""),"")</f>
        <v>Recruitment</v>
      </c>
      <c r="D8" s="30" t="str">
        <f>IFERROR(IF(LEN(Input!$E12)&gt;0,Input!$E12,""),"")</f>
        <v/>
      </c>
      <c r="E8" s="30" t="str">
        <f>IFERROR(IF(LEN(Input!$F12)&gt;0,Input!$F12,""),"")</f>
        <v/>
      </c>
      <c r="F8" s="30" t="str">
        <f>IFERROR(IF(LEN(Input!$G12)&gt;0,Input!$G12,""),"")</f>
        <v>✔</v>
      </c>
      <c r="G8" s="30" t="str">
        <f>IFERROR(IF(LEN(Input!$H12)&gt;0,Input!$H12,""),"")</f>
        <v/>
      </c>
      <c r="H8" s="30" t="str">
        <f>IFERROR(IF(LEN(Input!$I12)&gt;0,Input!$I12,""),"")</f>
        <v/>
      </c>
      <c r="I8" s="30">
        <f t="shared" si="6"/>
        <v>3</v>
      </c>
      <c r="J8" s="31" t="str">
        <f>IFERROR(IF(LEN(Input!$J12)&gt;0,Input!$J12,""),"")</f>
        <v>Recruitment Lead</v>
      </c>
      <c r="K8" s="31"/>
      <c r="L8" s="31" t="str">
        <f t="array" ref="L8">IFERROR(INDEX($C$5:$C$14, MATCH(0, COUNTIF($L$4:$L7, $C$5:$C$14&amp;"") + IF($C$5:$C$14="",1,0), 0)), "")</f>
        <v/>
      </c>
      <c r="M8" s="30" t="str">
        <f t="shared" si="0"/>
        <v/>
      </c>
      <c r="N8" s="30" t="str">
        <f t="shared" si="1"/>
        <v/>
      </c>
      <c r="O8" s="30" t="str">
        <f>IFERROR(IF(LEN(N8)=0,"",+COUNTIF($N$5:$N8,$N8)+N8-1),"")</f>
        <v/>
      </c>
      <c r="P8" s="30" t="str">
        <f t="shared" si="2"/>
        <v/>
      </c>
      <c r="Q8" s="30" t="str">
        <f t="shared" si="3"/>
        <v/>
      </c>
      <c r="R8" s="30" t="str">
        <f>IFERROR(IF(LEN(Q8)=0,"",+COUNTIF($Q$5:$Q8,$Q8)+Q8-1),"")</f>
        <v/>
      </c>
      <c r="S8" s="31" t="str">
        <f t="array" ref="S8">IFERROR(INDEX($J$5:$J$14, MATCH(0, COUNTIF($S$4:$S7, $J$5:$J$14&amp;"") + IF($J$5:$J$14="",1,0), 0)), "")</f>
        <v>Recruitment Lead</v>
      </c>
      <c r="T8" s="35">
        <f t="shared" si="4"/>
        <v>1</v>
      </c>
      <c r="U8" s="35">
        <f t="shared" si="5"/>
        <v>1</v>
      </c>
      <c r="V8" s="35">
        <f>IFERROR(IF(LEN(U8)=0,"",+COUNTIF($U$5:$U8,$U8)+U8-1),"")</f>
        <v>4</v>
      </c>
    </row>
    <row r="9" spans="2:26" ht="15.75" x14ac:dyDescent="0.25">
      <c r="B9" s="30">
        <v>5</v>
      </c>
      <c r="C9" s="31" t="str">
        <f>IFERROR(IF(LEN(Input!$C13)&gt;0,Input!$C13,""),"")</f>
        <v>Procurement</v>
      </c>
      <c r="D9" s="30" t="str">
        <f>IFERROR(IF(LEN(Input!$E13)&gt;0,Input!$E13,""),"")</f>
        <v/>
      </c>
      <c r="E9" s="30" t="str">
        <f>IFERROR(IF(LEN(Input!$F13)&gt;0,Input!$F13,""),"")</f>
        <v/>
      </c>
      <c r="F9" s="30" t="str">
        <f>IFERROR(IF(LEN(Input!$G13)&gt;0,Input!$G13,""),"")</f>
        <v/>
      </c>
      <c r="G9" s="30" t="str">
        <f>IFERROR(IF(LEN(Input!$H13)&gt;0,Input!$H13,""),"")</f>
        <v>✔</v>
      </c>
      <c r="H9" s="30" t="str">
        <f>IFERROR(IF(LEN(Input!$I13)&gt;0,Input!$I13,""),"")</f>
        <v/>
      </c>
      <c r="I9" s="30">
        <f t="shared" si="6"/>
        <v>4</v>
      </c>
      <c r="J9" s="31" t="str">
        <f>IFERROR(IF(LEN(Input!$J13)&gt;0,Input!$J13,""),"")</f>
        <v>Procurement Engineer</v>
      </c>
      <c r="K9" s="31"/>
      <c r="L9" s="31" t="str">
        <f t="array" ref="L9">IFERROR(INDEX($C$5:$C$14, MATCH(0, COUNTIF($L$4:$L8, $C$5:$C$14&amp;"") + IF($C$5:$C$14="",1,0), 0)), "")</f>
        <v/>
      </c>
      <c r="M9" s="30" t="str">
        <f t="shared" si="0"/>
        <v/>
      </c>
      <c r="N9" s="30" t="str">
        <f t="shared" si="1"/>
        <v/>
      </c>
      <c r="O9" s="30" t="str">
        <f>IFERROR(IF(LEN(N9)=0,"",+COUNTIF($N$5:$N9,$N9)+N9-1),"")</f>
        <v/>
      </c>
      <c r="P9" s="30" t="str">
        <f t="shared" si="2"/>
        <v/>
      </c>
      <c r="Q9" s="30" t="str">
        <f t="shared" si="3"/>
        <v/>
      </c>
      <c r="R9" s="30" t="str">
        <f>IFERROR(IF(LEN(Q9)=0,"",+COUNTIF($Q$5:$Q9,$Q9)+Q9-1),"")</f>
        <v/>
      </c>
      <c r="S9" s="31" t="str">
        <f t="array" ref="S9">IFERROR(INDEX($J$5:$J$14, MATCH(0, COUNTIF($S$4:$S8, $J$5:$J$14&amp;"") + IF($J$5:$J$14="",1,0), 0)), "")</f>
        <v>Procurement Engineer</v>
      </c>
      <c r="T9" s="35">
        <f t="shared" si="4"/>
        <v>1</v>
      </c>
      <c r="U9" s="35">
        <f t="shared" si="5"/>
        <v>1</v>
      </c>
      <c r="V9" s="35">
        <f>IFERROR(IF(LEN(U9)=0,"",+COUNTIF($U$5:$U9,$U9)+U9-1),"")</f>
        <v>5</v>
      </c>
      <c r="X9" s="38" t="s">
        <v>33</v>
      </c>
      <c r="Y9" s="41"/>
      <c r="Z9" s="39"/>
    </row>
    <row r="10" spans="2:26" x14ac:dyDescent="0.25">
      <c r="B10" s="30">
        <v>6</v>
      </c>
      <c r="C10" s="31" t="str">
        <f>IFERROR(IF(LEN(Input!$C14)&gt;0,Input!$C14,""),"")</f>
        <v/>
      </c>
      <c r="D10" s="30" t="str">
        <f>IFERROR(IF(LEN(Input!$E14)&gt;0,Input!$E14,""),"")</f>
        <v/>
      </c>
      <c r="E10" s="30" t="str">
        <f>IFERROR(IF(LEN(Input!$F14)&gt;0,Input!$F14,""),"")</f>
        <v/>
      </c>
      <c r="F10" s="30" t="str">
        <f>IFERROR(IF(LEN(Input!$G14)&gt;0,Input!$G14,""),"")</f>
        <v/>
      </c>
      <c r="G10" s="30" t="str">
        <f>IFERROR(IF(LEN(Input!$H14)&gt;0,Input!$H14,""),"")</f>
        <v/>
      </c>
      <c r="H10" s="30" t="str">
        <f>IFERROR(IF(LEN(Input!$I14)&gt;0,Input!$I14,""),"")</f>
        <v/>
      </c>
      <c r="I10" s="30" t="str">
        <f t="shared" si="6"/>
        <v/>
      </c>
      <c r="J10" s="31" t="str">
        <f>IFERROR(IF(LEN(Input!$J14)&gt;0,Input!$J14,""),"")</f>
        <v/>
      </c>
      <c r="K10" s="31"/>
      <c r="L10" s="31" t="str">
        <f t="array" ref="L10">IFERROR(INDEX($C$5:$C$14, MATCH(0, COUNTIF($L$4:$L9, $C$5:$C$14&amp;"") + IF($C$5:$C$14="",1,0), 0)), "")</f>
        <v/>
      </c>
      <c r="M10" s="30" t="str">
        <f t="shared" si="0"/>
        <v/>
      </c>
      <c r="N10" s="30" t="str">
        <f t="shared" si="1"/>
        <v/>
      </c>
      <c r="O10" s="30" t="str">
        <f>IFERROR(IF(LEN(N10)=0,"",+COUNTIF($N$5:$N10,$N10)+N10-1),"")</f>
        <v/>
      </c>
      <c r="P10" s="30" t="str">
        <f t="shared" si="2"/>
        <v/>
      </c>
      <c r="Q10" s="30" t="str">
        <f t="shared" si="3"/>
        <v/>
      </c>
      <c r="R10" s="30" t="str">
        <f>IFERROR(IF(LEN(Q10)=0,"",+COUNTIF($Q$5:$Q10,$Q10)+Q10-1),"")</f>
        <v/>
      </c>
      <c r="S10" s="31" t="str">
        <f t="array" ref="S10">IFERROR(INDEX($J$5:$J$14, MATCH(0, COUNTIF($S$4:$S9, $J$5:$J$14&amp;"") + IF($J$5:$J$14="",1,0), 0)), "")</f>
        <v/>
      </c>
      <c r="T10" s="35" t="str">
        <f t="shared" si="4"/>
        <v/>
      </c>
      <c r="U10" s="35" t="str">
        <f t="shared" si="5"/>
        <v/>
      </c>
      <c r="V10" s="35" t="str">
        <f>IFERROR(IF(LEN(U10)=0,"",+COUNTIF($U$5:$U10,$U10)+U10-1),"")</f>
        <v/>
      </c>
      <c r="X10" s="23"/>
      <c r="Y10" s="24">
        <f>MAX(COUNTA($Y$11:$Y$20)-COUNTBLANK($Y$11:$Y$20),1)</f>
        <v>3</v>
      </c>
      <c r="Z10" s="40"/>
    </row>
    <row r="11" spans="2:26" x14ac:dyDescent="0.25">
      <c r="B11" s="30">
        <v>7</v>
      </c>
      <c r="C11" s="31" t="str">
        <f>IFERROR(IF(LEN(Input!$C15)&gt;0,Input!$C15,""),"")</f>
        <v/>
      </c>
      <c r="D11" s="30" t="str">
        <f>IFERROR(IF(LEN(Input!$E15)&gt;0,Input!$E15,""),"")</f>
        <v/>
      </c>
      <c r="E11" s="30" t="str">
        <f>IFERROR(IF(LEN(Input!$F15)&gt;0,Input!$F15,""),"")</f>
        <v/>
      </c>
      <c r="F11" s="30" t="str">
        <f>IFERROR(IF(LEN(Input!$G15)&gt;0,Input!$G15,""),"")</f>
        <v/>
      </c>
      <c r="G11" s="30" t="str">
        <f>IFERROR(IF(LEN(Input!$H15)&gt;0,Input!$H15,""),"")</f>
        <v/>
      </c>
      <c r="H11" s="30" t="str">
        <f>IFERROR(IF(LEN(Input!$I15)&gt;0,Input!$I15,""),"")</f>
        <v/>
      </c>
      <c r="I11" s="30" t="str">
        <f t="shared" si="6"/>
        <v/>
      </c>
      <c r="J11" s="31" t="str">
        <f>IFERROR(IF(LEN(Input!$J15)&gt;0,Input!$J15,""),"")</f>
        <v/>
      </c>
      <c r="K11" s="31"/>
      <c r="L11" s="31" t="str">
        <f t="array" ref="L11">IFERROR(INDEX($C$5:$C$14, MATCH(0, COUNTIF($L$4:$L10, $C$5:$C$14&amp;"") + IF($C$5:$C$14="",1,0), 0)), "")</f>
        <v/>
      </c>
      <c r="M11" s="30" t="str">
        <f t="shared" si="0"/>
        <v/>
      </c>
      <c r="N11" s="30" t="str">
        <f t="shared" si="1"/>
        <v/>
      </c>
      <c r="O11" s="30" t="str">
        <f>IFERROR(IF(LEN(N11)=0,"",+COUNTIF($N$5:$N11,$N11)+N11-1),"")</f>
        <v/>
      </c>
      <c r="P11" s="30" t="str">
        <f t="shared" si="2"/>
        <v/>
      </c>
      <c r="Q11" s="30" t="str">
        <f t="shared" si="3"/>
        <v/>
      </c>
      <c r="R11" s="30" t="str">
        <f>IFERROR(IF(LEN(Q11)=0,"",+COUNTIF($Q$5:$Q11,$Q11)+Q11-1),"")</f>
        <v/>
      </c>
      <c r="S11" s="31" t="str">
        <f t="array" ref="S11">IFERROR(INDEX($J$5:$J$14, MATCH(0, COUNTIF($S$4:$S10, $J$5:$J$14&amp;"") + IF($J$5:$J$14="",1,0), 0)), "")</f>
        <v/>
      </c>
      <c r="T11" s="35" t="str">
        <f t="shared" si="4"/>
        <v/>
      </c>
      <c r="U11" s="35" t="str">
        <f t="shared" si="5"/>
        <v/>
      </c>
      <c r="V11" s="35" t="str">
        <f>IFERROR(IF(LEN(U11)=0,"",+COUNTIF($U$5:$U11,$U11)+U11-1),"")</f>
        <v/>
      </c>
      <c r="X11" s="25">
        <v>1</v>
      </c>
      <c r="Y11" s="37" t="str">
        <f t="shared" ref="Y11:Y20" si="7">IFERROR(INDEX($L$5:$L$14,MATCH($X11,$O$5:$O$14,0),1),"")</f>
        <v>Production Planning</v>
      </c>
      <c r="Z11" s="37">
        <f t="shared" ref="Z11:Z20" si="8">IFERROR(INDEX($M$5:$M$14,MATCH($X11,$O$5:$O$14,0),1),"")</f>
        <v>2</v>
      </c>
    </row>
    <row r="12" spans="2:26" x14ac:dyDescent="0.25">
      <c r="B12" s="30">
        <v>8</v>
      </c>
      <c r="C12" s="31" t="str">
        <f>IFERROR(IF(LEN(Input!$C16)&gt;0,Input!$C16,""),"")</f>
        <v/>
      </c>
      <c r="D12" s="30" t="str">
        <f>IFERROR(IF(LEN(Input!$E16)&gt;0,Input!$E16,""),"")</f>
        <v/>
      </c>
      <c r="E12" s="30" t="str">
        <f>IFERROR(IF(LEN(Input!$F16)&gt;0,Input!$F16,""),"")</f>
        <v/>
      </c>
      <c r="F12" s="30" t="str">
        <f>IFERROR(IF(LEN(Input!$G16)&gt;0,Input!$G16,""),"")</f>
        <v/>
      </c>
      <c r="G12" s="30" t="str">
        <f>IFERROR(IF(LEN(Input!$H16)&gt;0,Input!$H16,""),"")</f>
        <v/>
      </c>
      <c r="H12" s="30" t="str">
        <f>IFERROR(IF(LEN(Input!$I16)&gt;0,Input!$I16,""),"")</f>
        <v/>
      </c>
      <c r="I12" s="30" t="str">
        <f t="shared" si="6"/>
        <v/>
      </c>
      <c r="J12" s="31" t="str">
        <f>IFERROR(IF(LEN(Input!$J16)&gt;0,Input!$J16,""),"")</f>
        <v/>
      </c>
      <c r="K12" s="31"/>
      <c r="L12" s="31" t="str">
        <f t="array" ref="L12">IFERROR(INDEX($C$5:$C$14, MATCH(0, COUNTIF($L$4:$L11, $C$5:$C$14&amp;"") + IF($C$5:$C$14="",1,0), 0)), "")</f>
        <v/>
      </c>
      <c r="M12" s="30" t="str">
        <f t="shared" si="0"/>
        <v/>
      </c>
      <c r="N12" s="30" t="str">
        <f t="shared" si="1"/>
        <v/>
      </c>
      <c r="O12" s="30" t="str">
        <f>IFERROR(IF(LEN(N12)=0,"",+COUNTIF($N$5:$N12,$N12)+N12-1),"")</f>
        <v/>
      </c>
      <c r="P12" s="30" t="str">
        <f t="shared" si="2"/>
        <v/>
      </c>
      <c r="Q12" s="30" t="str">
        <f t="shared" si="3"/>
        <v/>
      </c>
      <c r="R12" s="30" t="str">
        <f>IFERROR(IF(LEN(Q12)=0,"",+COUNTIF($Q$5:$Q12,$Q12)+Q12-1),"")</f>
        <v/>
      </c>
      <c r="S12" s="31" t="str">
        <f t="array" ref="S12">IFERROR(INDEX($J$5:$J$14, MATCH(0, COUNTIF($S$4:$S11, $J$5:$J$14&amp;"") + IF($J$5:$J$14="",1,0), 0)), "")</f>
        <v/>
      </c>
      <c r="T12" s="35" t="str">
        <f t="shared" si="4"/>
        <v/>
      </c>
      <c r="U12" s="35" t="str">
        <f t="shared" si="5"/>
        <v/>
      </c>
      <c r="V12" s="35" t="str">
        <f>IFERROR(IF(LEN(U12)=0,"",+COUNTIF($U$5:$U12,$U12)+U12-1),"")</f>
        <v/>
      </c>
      <c r="X12" s="25">
        <v>2</v>
      </c>
      <c r="Y12" s="37" t="str">
        <f t="shared" si="7"/>
        <v>Recruitment</v>
      </c>
      <c r="Z12" s="37">
        <f t="shared" si="8"/>
        <v>2</v>
      </c>
    </row>
    <row r="13" spans="2:26" x14ac:dyDescent="0.25">
      <c r="B13" s="30">
        <v>9</v>
      </c>
      <c r="C13" s="31" t="str">
        <f>IFERROR(IF(LEN(Input!$C17)&gt;0,Input!$C17,""),"")</f>
        <v/>
      </c>
      <c r="D13" s="30" t="str">
        <f>IFERROR(IF(LEN(Input!$E17)&gt;0,Input!$E17,""),"")</f>
        <v/>
      </c>
      <c r="E13" s="30" t="str">
        <f>IFERROR(IF(LEN(Input!$F17)&gt;0,Input!$F17,""),"")</f>
        <v/>
      </c>
      <c r="F13" s="30" t="str">
        <f>IFERROR(IF(LEN(Input!$G17)&gt;0,Input!$G17,""),"")</f>
        <v/>
      </c>
      <c r="G13" s="30" t="str">
        <f>IFERROR(IF(LEN(Input!$H17)&gt;0,Input!$H17,""),"")</f>
        <v/>
      </c>
      <c r="H13" s="30" t="str">
        <f>IFERROR(IF(LEN(Input!$I17)&gt;0,Input!$I17,""),"")</f>
        <v/>
      </c>
      <c r="I13" s="30" t="str">
        <f t="shared" si="6"/>
        <v/>
      </c>
      <c r="J13" s="31" t="str">
        <f>IFERROR(IF(LEN(Input!$J17)&gt;0,Input!$J17,""),"")</f>
        <v/>
      </c>
      <c r="K13" s="31"/>
      <c r="L13" s="31" t="str">
        <f t="array" ref="L13">IFERROR(INDEX($C$5:$C$14, MATCH(0, COUNTIF($L$4:$L12, $C$5:$C$14&amp;"") + IF($C$5:$C$14="",1,0), 0)), "")</f>
        <v/>
      </c>
      <c r="M13" s="30" t="str">
        <f t="shared" si="0"/>
        <v/>
      </c>
      <c r="N13" s="30" t="str">
        <f t="shared" si="1"/>
        <v/>
      </c>
      <c r="O13" s="30" t="str">
        <f>IFERROR(IF(LEN(N13)=0,"",+COUNTIF($N$5:$N13,$N13)+N13-1),"")</f>
        <v/>
      </c>
      <c r="P13" s="30" t="str">
        <f t="shared" si="2"/>
        <v/>
      </c>
      <c r="Q13" s="30" t="str">
        <f t="shared" si="3"/>
        <v/>
      </c>
      <c r="R13" s="30" t="str">
        <f>IFERROR(IF(LEN(Q13)=0,"",+COUNTIF($Q$5:$Q13,$Q13)+Q13-1),"")</f>
        <v/>
      </c>
      <c r="S13" s="31" t="str">
        <f t="array" ref="S13">IFERROR(INDEX($J$5:$J$14, MATCH(0, COUNTIF($S$4:$S12, $J$5:$J$14&amp;"") + IF($J$5:$J$14="",1,0), 0)), "")</f>
        <v/>
      </c>
      <c r="T13" s="35" t="str">
        <f t="shared" si="4"/>
        <v/>
      </c>
      <c r="U13" s="35" t="str">
        <f t="shared" si="5"/>
        <v/>
      </c>
      <c r="V13" s="35" t="str">
        <f>IFERROR(IF(LEN(U13)=0,"",+COUNTIF($U$5:$U13,$U13)+U13-1),"")</f>
        <v/>
      </c>
      <c r="X13" s="25">
        <v>3</v>
      </c>
      <c r="Y13" s="37" t="str">
        <f t="shared" si="7"/>
        <v>Procurement</v>
      </c>
      <c r="Z13" s="37">
        <f t="shared" si="8"/>
        <v>1</v>
      </c>
    </row>
    <row r="14" spans="2:26" x14ac:dyDescent="0.25">
      <c r="B14" s="32">
        <v>10</v>
      </c>
      <c r="C14" s="33" t="str">
        <f>IFERROR(IF(LEN(Input!$C18)&gt;0,Input!$C18,""),"")</f>
        <v/>
      </c>
      <c r="D14" s="32" t="str">
        <f>IFERROR(IF(LEN(Input!$E18)&gt;0,Input!$E18,""),"")</f>
        <v/>
      </c>
      <c r="E14" s="32" t="str">
        <f>IFERROR(IF(LEN(Input!$F18)&gt;0,Input!$F18,""),"")</f>
        <v/>
      </c>
      <c r="F14" s="32" t="str">
        <f>IFERROR(IF(LEN(Input!$G18)&gt;0,Input!$G18,""),"")</f>
        <v/>
      </c>
      <c r="G14" s="32" t="str">
        <f>IFERROR(IF(LEN(Input!$H18)&gt;0,Input!$H18,""),"")</f>
        <v/>
      </c>
      <c r="H14" s="32" t="str">
        <f>IFERROR(IF(LEN(Input!$I18)&gt;0,Input!$I18,""),"")</f>
        <v/>
      </c>
      <c r="I14" s="32" t="str">
        <f t="shared" si="6"/>
        <v/>
      </c>
      <c r="J14" s="33" t="str">
        <f>IFERROR(IF(LEN(Input!$J18)&gt;0,Input!$J18,""),"")</f>
        <v/>
      </c>
      <c r="K14" s="33"/>
      <c r="L14" s="33" t="str">
        <f t="array" ref="L14">IFERROR(INDEX($C$5:$C$14, MATCH(0, COUNTIF($L$4:$L13, $C$5:$C$14&amp;"") + IF($C$5:$C$14="",1,0), 0)), "")</f>
        <v/>
      </c>
      <c r="M14" s="32" t="str">
        <f t="shared" si="0"/>
        <v/>
      </c>
      <c r="N14" s="32" t="str">
        <f t="shared" si="1"/>
        <v/>
      </c>
      <c r="O14" s="32" t="str">
        <f>IFERROR(IF(LEN(N14)=0,"",+COUNTIF($N$5:$N14,$N14)+N14-1),"")</f>
        <v/>
      </c>
      <c r="P14" s="32" t="str">
        <f t="shared" si="2"/>
        <v/>
      </c>
      <c r="Q14" s="32" t="str">
        <f t="shared" si="3"/>
        <v/>
      </c>
      <c r="R14" s="32" t="str">
        <f>IFERROR(IF(LEN(Q14)=0,"",+COUNTIF($Q$5:$Q14,$Q14)+Q14-1),"")</f>
        <v/>
      </c>
      <c r="S14" s="33" t="str">
        <f t="array" ref="S14">IFERROR(INDEX($J$5:$J$14, MATCH(0, COUNTIF($S$4:$S13, $J$5:$J$14&amp;"") + IF($J$5:$J$14="",1,0), 0)), "")</f>
        <v/>
      </c>
      <c r="T14" s="36" t="str">
        <f t="shared" si="4"/>
        <v/>
      </c>
      <c r="U14" s="36" t="str">
        <f t="shared" si="5"/>
        <v/>
      </c>
      <c r="V14" s="36" t="str">
        <f>IFERROR(IF(LEN(U14)=0,"",+COUNTIF($U$5:$U14,$U14)+U14-1),"")</f>
        <v/>
      </c>
      <c r="X14" s="25">
        <v>4</v>
      </c>
      <c r="Y14" s="37" t="str">
        <f t="shared" si="7"/>
        <v/>
      </c>
      <c r="Z14" s="37" t="str">
        <f t="shared" si="8"/>
        <v/>
      </c>
    </row>
    <row r="15" spans="2:26" x14ac:dyDescent="0.25">
      <c r="X15" s="25">
        <v>5</v>
      </c>
      <c r="Y15" s="37" t="str">
        <f t="shared" si="7"/>
        <v/>
      </c>
      <c r="Z15" s="37" t="str">
        <f t="shared" si="8"/>
        <v/>
      </c>
    </row>
    <row r="16" spans="2:26" x14ac:dyDescent="0.25">
      <c r="X16" s="25">
        <v>6</v>
      </c>
      <c r="Y16" s="37" t="str">
        <f t="shared" si="7"/>
        <v/>
      </c>
      <c r="Z16" s="37" t="str">
        <f t="shared" si="8"/>
        <v/>
      </c>
    </row>
    <row r="17" spans="24:26" x14ac:dyDescent="0.25">
      <c r="X17" s="25">
        <v>7</v>
      </c>
      <c r="Y17" s="37" t="str">
        <f t="shared" si="7"/>
        <v/>
      </c>
      <c r="Z17" s="37" t="str">
        <f t="shared" si="8"/>
        <v/>
      </c>
    </row>
    <row r="18" spans="24:26" x14ac:dyDescent="0.25">
      <c r="X18" s="25">
        <v>8</v>
      </c>
      <c r="Y18" s="37" t="str">
        <f t="shared" si="7"/>
        <v/>
      </c>
      <c r="Z18" s="37" t="str">
        <f t="shared" si="8"/>
        <v/>
      </c>
    </row>
    <row r="19" spans="24:26" x14ac:dyDescent="0.25">
      <c r="X19" s="25">
        <v>9</v>
      </c>
      <c r="Y19" s="37" t="str">
        <f t="shared" si="7"/>
        <v/>
      </c>
      <c r="Z19" s="37" t="str">
        <f t="shared" si="8"/>
        <v/>
      </c>
    </row>
    <row r="20" spans="24:26" x14ac:dyDescent="0.25">
      <c r="X20" s="25">
        <v>10</v>
      </c>
      <c r="Y20" s="37" t="str">
        <f t="shared" si="7"/>
        <v/>
      </c>
      <c r="Z20" s="37" t="str">
        <f t="shared" si="8"/>
        <v/>
      </c>
    </row>
    <row r="22" spans="24:26" ht="15.75" x14ac:dyDescent="0.25">
      <c r="X22" s="38" t="s">
        <v>34</v>
      </c>
      <c r="Y22" s="41"/>
      <c r="Z22" s="39"/>
    </row>
    <row r="23" spans="24:26" x14ac:dyDescent="0.25">
      <c r="X23" s="23"/>
      <c r="Y23" s="24">
        <f>MAX(COUNTA($Y$24:$Y$33)-COUNTBLANK($Y$24:$Y$33),1)</f>
        <v>5</v>
      </c>
      <c r="Z23" s="40"/>
    </row>
    <row r="24" spans="24:26" x14ac:dyDescent="0.25">
      <c r="X24" s="25">
        <v>1</v>
      </c>
      <c r="Y24" s="37" t="str">
        <f t="shared" ref="Y24:Y33" si="9">IFERROR(INDEX($S$5:$S$14,MATCH($X24,$V$5:$V$14,0),1),"")</f>
        <v>Planning Chief</v>
      </c>
      <c r="Z24" s="37">
        <f t="shared" ref="Z24:Z33" si="10">IFERROR(INDEX($T$5:$T$14,MATCH($X24,$V$5:$V$14,0),1),"")</f>
        <v>1</v>
      </c>
    </row>
    <row r="25" spans="24:26" x14ac:dyDescent="0.25">
      <c r="X25" s="25">
        <v>2</v>
      </c>
      <c r="Y25" s="37" t="str">
        <f t="shared" si="9"/>
        <v>Production Chief</v>
      </c>
      <c r="Z25" s="37">
        <f t="shared" si="10"/>
        <v>1</v>
      </c>
    </row>
    <row r="26" spans="24:26" x14ac:dyDescent="0.25">
      <c r="X26" s="25">
        <v>3</v>
      </c>
      <c r="Y26" s="37" t="str">
        <f t="shared" si="9"/>
        <v>Recruitment Specialist</v>
      </c>
      <c r="Z26" s="37">
        <f t="shared" si="10"/>
        <v>1</v>
      </c>
    </row>
    <row r="27" spans="24:26" x14ac:dyDescent="0.25">
      <c r="X27" s="25">
        <v>4</v>
      </c>
      <c r="Y27" s="37" t="str">
        <f t="shared" si="9"/>
        <v>Recruitment Lead</v>
      </c>
      <c r="Z27" s="37">
        <f t="shared" si="10"/>
        <v>1</v>
      </c>
    </row>
    <row r="28" spans="24:26" x14ac:dyDescent="0.25">
      <c r="X28" s="25">
        <v>5</v>
      </c>
      <c r="Y28" s="37" t="str">
        <f t="shared" si="9"/>
        <v>Procurement Engineer</v>
      </c>
      <c r="Z28" s="37">
        <f t="shared" si="10"/>
        <v>1</v>
      </c>
    </row>
    <row r="29" spans="24:26" x14ac:dyDescent="0.25">
      <c r="X29" s="25">
        <v>6</v>
      </c>
      <c r="Y29" s="37" t="str">
        <f t="shared" si="9"/>
        <v/>
      </c>
      <c r="Z29" s="37" t="str">
        <f t="shared" si="10"/>
        <v/>
      </c>
    </row>
    <row r="30" spans="24:26" x14ac:dyDescent="0.25">
      <c r="X30" s="25">
        <v>7</v>
      </c>
      <c r="Y30" s="37" t="str">
        <f t="shared" si="9"/>
        <v/>
      </c>
      <c r="Z30" s="37" t="str">
        <f t="shared" si="10"/>
        <v/>
      </c>
    </row>
    <row r="31" spans="24:26" x14ac:dyDescent="0.25">
      <c r="X31" s="25">
        <v>8</v>
      </c>
      <c r="Y31" s="37" t="str">
        <f t="shared" si="9"/>
        <v/>
      </c>
      <c r="Z31" s="37" t="str">
        <f t="shared" si="10"/>
        <v/>
      </c>
    </row>
    <row r="32" spans="24:26" x14ac:dyDescent="0.25">
      <c r="X32" s="25">
        <v>9</v>
      </c>
      <c r="Y32" s="37" t="str">
        <f t="shared" si="9"/>
        <v/>
      </c>
      <c r="Z32" s="37" t="str">
        <f t="shared" si="10"/>
        <v/>
      </c>
    </row>
    <row r="33" spans="24:26" x14ac:dyDescent="0.25">
      <c r="X33" s="25">
        <v>10</v>
      </c>
      <c r="Y33" s="37" t="str">
        <f t="shared" si="9"/>
        <v/>
      </c>
      <c r="Z33" s="37" t="str">
        <f t="shared" si="10"/>
        <v/>
      </c>
    </row>
    <row r="35" spans="24:26" ht="15.75" x14ac:dyDescent="0.25">
      <c r="X35" s="38" t="s">
        <v>35</v>
      </c>
      <c r="Y35" s="41"/>
      <c r="Z35" s="39"/>
    </row>
    <row r="36" spans="24:26" x14ac:dyDescent="0.25">
      <c r="X36" s="23"/>
      <c r="Y36" s="24">
        <f>MAX(COUNTA($Y$37:$Y$46)-COUNTBLANK($Y$37:$Y$46),1)</f>
        <v>3</v>
      </c>
      <c r="Z36" s="40"/>
    </row>
    <row r="37" spans="24:26" x14ac:dyDescent="0.25">
      <c r="X37" s="25">
        <v>1</v>
      </c>
      <c r="Y37" s="37" t="str">
        <f t="shared" ref="Y37:Y46" si="11">IFERROR(INDEX($L$5:$L$14,MATCH($X37,$R$5:$R$14,0),1),"")</f>
        <v>Recruitment</v>
      </c>
      <c r="Z37" s="37">
        <f t="shared" ref="Z37:Z46" si="12">IFERROR(INDEX($P$5:$P$14,MATCH($X37,$R$5:$R$14,0),1),"")</f>
        <v>4</v>
      </c>
    </row>
    <row r="38" spans="24:26" x14ac:dyDescent="0.25">
      <c r="X38" s="25">
        <v>2</v>
      </c>
      <c r="Y38" s="37" t="str">
        <f t="shared" si="11"/>
        <v>Procurement</v>
      </c>
      <c r="Z38" s="37">
        <f t="shared" si="12"/>
        <v>4</v>
      </c>
    </row>
    <row r="39" spans="24:26" x14ac:dyDescent="0.25">
      <c r="X39" s="25">
        <v>3</v>
      </c>
      <c r="Y39" s="37" t="str">
        <f t="shared" si="11"/>
        <v>Production Planning</v>
      </c>
      <c r="Z39" s="37">
        <f t="shared" si="12"/>
        <v>1.5</v>
      </c>
    </row>
    <row r="40" spans="24:26" x14ac:dyDescent="0.25">
      <c r="X40" s="25">
        <v>4</v>
      </c>
      <c r="Y40" s="37" t="str">
        <f t="shared" si="11"/>
        <v/>
      </c>
      <c r="Z40" s="37" t="str">
        <f t="shared" si="12"/>
        <v/>
      </c>
    </row>
    <row r="41" spans="24:26" x14ac:dyDescent="0.25">
      <c r="X41" s="25">
        <v>5</v>
      </c>
      <c r="Y41" s="37" t="str">
        <f t="shared" si="11"/>
        <v/>
      </c>
      <c r="Z41" s="37" t="str">
        <f t="shared" si="12"/>
        <v/>
      </c>
    </row>
    <row r="42" spans="24:26" x14ac:dyDescent="0.25">
      <c r="X42" s="25">
        <v>6</v>
      </c>
      <c r="Y42" s="37" t="str">
        <f t="shared" si="11"/>
        <v/>
      </c>
      <c r="Z42" s="37" t="str">
        <f t="shared" si="12"/>
        <v/>
      </c>
    </row>
    <row r="43" spans="24:26" x14ac:dyDescent="0.25">
      <c r="X43" s="25">
        <v>7</v>
      </c>
      <c r="Y43" s="37" t="str">
        <f t="shared" si="11"/>
        <v/>
      </c>
      <c r="Z43" s="37" t="str">
        <f t="shared" si="12"/>
        <v/>
      </c>
    </row>
    <row r="44" spans="24:26" x14ac:dyDescent="0.25">
      <c r="X44" s="25">
        <v>8</v>
      </c>
      <c r="Y44" s="37" t="str">
        <f t="shared" si="11"/>
        <v/>
      </c>
      <c r="Z44" s="37" t="str">
        <f t="shared" si="12"/>
        <v/>
      </c>
    </row>
    <row r="45" spans="24:26" x14ac:dyDescent="0.25">
      <c r="X45" s="25">
        <v>9</v>
      </c>
      <c r="Y45" s="37" t="str">
        <f t="shared" si="11"/>
        <v/>
      </c>
      <c r="Z45" s="37" t="str">
        <f t="shared" si="12"/>
        <v/>
      </c>
    </row>
    <row r="46" spans="24:26" x14ac:dyDescent="0.25">
      <c r="X46" s="25">
        <v>10</v>
      </c>
      <c r="Y46" s="37" t="str">
        <f t="shared" si="11"/>
        <v/>
      </c>
      <c r="Z46" s="37" t="str">
        <f t="shared" si="12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Input</vt:lpstr>
      <vt:lpstr>Dashboard</vt:lpstr>
      <vt:lpstr>Calc</vt:lpstr>
      <vt:lpstr>ToU</vt:lpstr>
      <vt:lpstr>Dashboard!Print_Area</vt:lpstr>
      <vt:lpstr>Input!Print_Area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2022-01-21T07:24:48Z</cp:lastPrinted>
  <dcterms:created xsi:type="dcterms:W3CDTF">2018-11-13T14:01:04Z</dcterms:created>
  <dcterms:modified xsi:type="dcterms:W3CDTF">2024-07-09T12:52:35Z</dcterms:modified>
  <dc:title>Fit Gap Analysis V2 Template</dc:title>
  <dc:subject>Fit Gap Analysis V2</dc:subject>
  <dc:description>Fit Gap Analysis V2 template by Master Productivity Kit — masterproductivitykit.com</dc:description>
  <cp:keywords>Master Productivity Kit, Excel template, Google Sheets template</cp:keywords>
  <cp:category>Business Template</cp:category>
</cp:coreProperties>
</file>