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Elif\Desktop\BUSINESS MODEL CANVAS TEMPLATE\"/>
    </mc:Choice>
  </mc:AlternateContent>
  <xr:revisionPtr revIDLastSave="0" documentId="13_ncr:1_{7C169EA6-0490-4428-BA73-31DEE300BF59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Dynamic" sheetId="1" r:id="rId1"/>
    <sheet name="Blank" sheetId="7" r:id="rId2"/>
    <sheet name="Calc" sheetId="3" state="hidden" r:id="rId3"/>
  </sheets>
  <definedNames>
    <definedName name="postits" localSheetId="1">Blank!$D$14,Blank!$D$18,Blank!$D$22,Blank!$D$26,Blank!$D$30,Blank!$D$34,Blank!$D$38,Blank!$D$42,Blank!$D$46,Blank!$D$54,Blank!$D$58,Blank!$L$58,Blank!$L$54,Blank!$T$58,Blank!$T$54,Blank!$N$46,Blank!$N$42,Blank!$N$38,Blank!$N$34,Blank!$N$26,Blank!$N$22,Blank!$N$18,Blank!$N$14,Blank!$X$14,Blank!$X$18,Blank!$X$22,Blank!$X$26,Blank!$X$30,Blank!$X$34,Blank!$X$38,Blank!$X$42,Blank!$X$46,Blank!$D$62,Blank!$L$62,Blank!$T$62,Blank!$AC$62,Blank!$AC$58,Blank!$AC$54,Blank!$AK$54,Blank!$AK$58,Blank!$AK$62,Blank!$AS$62,Blank!$AS$58,Blank!$AS$54,Blank!$AR$46,Blank!$AR$42,Blank!$AR$38,Blank!$AR$34,Blank!$AR$30,Blank!$AR$26,Blank!$AR$22,Blank!$AR$18,Blank!$AR$14,Blank!$AH$14,Blank!$AH$18,Blank!$AH$22,Blank!$AH$26,Blank!$AH$34,Blank!$AH$38,Blank!$AH$42,Blank!$AH$46</definedName>
    <definedName name="postits">Dynamic!$H$14,Dynamic!$H$18,Dynamic!$H$22,Dynamic!$H$26,Dynamic!$H$30,Dynamic!$H$34,Dynamic!$H$38,Dynamic!$H$42,Dynamic!$H$46,Dynamic!$H$54,Dynamic!$H$58,Dynamic!$P$58,Dynamic!$P$54,Dynamic!$X$58,Dynamic!$X$54,Dynamic!$R$46,Dynamic!$R$42,Dynamic!$R$38,Dynamic!$R$34,Dynamic!$R$26,Dynamic!$R$22,Dynamic!$R$18,Dynamic!$R$14,Dynamic!$AB$14,Dynamic!$AB$18,Dynamic!$AB$22,Dynamic!$AB$26,Dynamic!$AB$30,Dynamic!$AB$34,Dynamic!$AB$38,Dynamic!$AB$42,Dynamic!$AB$46,Dynamic!$H$62,Dynamic!$P$62,Dynamic!$X$62,Dynamic!$AG$62,Dynamic!$AG$58,Dynamic!$AG$54,Dynamic!$AO$54,Dynamic!$AO$58,Dynamic!$AO$62,Dynamic!$AW$62,Dynamic!$AW$58,Dynamic!$AW$54,Dynamic!$AV$46,Dynamic!$AV$42,Dynamic!$AV$38,Dynamic!$AV$34,Dynamic!$AV$30,Dynamic!$AV$26,Dynamic!$AV$22,Dynamic!$AV$18,Dynamic!$AV$14,Dynamic!$AL$14,Dynamic!$AL$18,Dynamic!$AL$22,Dynamic!$AL$26,Dynamic!$AL$34,Dynamic!$AL$38,Dynamic!$AL$42,Dynamic!$AL$46</definedName>
    <definedName name="_xlnm.Print_Area" localSheetId="1">Blank!$B$5:$AZ$72</definedName>
    <definedName name="_xlnm.Print_Area" localSheetId="0">Dynamic!$F$5:$BD$69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2" i="3" l="1"/>
  <c r="T11" i="3"/>
  <c r="N16" i="1"/>
  <c r="M16" i="1"/>
  <c r="L16" i="1"/>
  <c r="K16" i="1"/>
  <c r="J16" i="1"/>
  <c r="I16" i="1"/>
  <c r="H16" i="1"/>
  <c r="N15" i="1"/>
  <c r="M15" i="1"/>
  <c r="L15" i="1"/>
  <c r="K15" i="1"/>
  <c r="J15" i="1"/>
  <c r="I15" i="1"/>
  <c r="H15" i="1"/>
  <c r="N14" i="1"/>
  <c r="M14" i="1"/>
  <c r="L14" i="1"/>
  <c r="K14" i="1"/>
  <c r="J14" i="1"/>
  <c r="I14" i="1"/>
  <c r="F5" i="3"/>
  <c r="F4" i="3" s="1"/>
  <c r="F9" i="3" l="1"/>
  <c r="G9" i="3" s="1"/>
  <c r="F17" i="3"/>
  <c r="G17" i="3" s="1"/>
  <c r="F11" i="3"/>
  <c r="G11" i="3" s="1"/>
  <c r="F15" i="3"/>
  <c r="G15" i="3" s="1"/>
  <c r="F16" i="3"/>
  <c r="G16" i="3" s="1"/>
  <c r="F10" i="3"/>
  <c r="G10" i="3" s="1"/>
  <c r="F18" i="3"/>
  <c r="G18" i="3" s="1"/>
  <c r="F19" i="3"/>
  <c r="G19" i="3" s="1"/>
  <c r="F6" i="3"/>
  <c r="G6" i="3" s="1"/>
  <c r="F12" i="3"/>
  <c r="G12" i="3" s="1"/>
  <c r="F20" i="3"/>
  <c r="G20" i="3" s="1"/>
  <c r="F13" i="3"/>
  <c r="G13" i="3" s="1"/>
  <c r="F14" i="3"/>
  <c r="G14" i="3" s="1"/>
  <c r="F7" i="3"/>
  <c r="G7" i="3" s="1"/>
  <c r="F8" i="3"/>
  <c r="G8" i="3" s="1"/>
  <c r="E5" i="3" l="1"/>
  <c r="D5" i="3"/>
  <c r="E4" i="3" l="1"/>
  <c r="E6" i="3" s="1"/>
  <c r="D4" i="3"/>
  <c r="D10" i="3" l="1"/>
  <c r="D11" i="3"/>
  <c r="D6" i="3"/>
  <c r="D19" i="3"/>
  <c r="D15" i="3"/>
  <c r="D9" i="3"/>
  <c r="D8" i="3"/>
  <c r="D17" i="3"/>
  <c r="E14" i="3"/>
  <c r="D16" i="3"/>
  <c r="D20" i="3"/>
  <c r="E20" i="3"/>
  <c r="E13" i="3"/>
  <c r="E8" i="3"/>
  <c r="E11" i="3"/>
  <c r="E16" i="3"/>
  <c r="E9" i="3"/>
  <c r="E19" i="3"/>
  <c r="E7" i="3"/>
  <c r="E17" i="3"/>
  <c r="E15" i="3"/>
  <c r="E18" i="3"/>
  <c r="E10" i="3"/>
  <c r="E12" i="3"/>
  <c r="D12" i="3"/>
  <c r="D7" i="3"/>
  <c r="D18" i="3"/>
  <c r="D14" i="3"/>
  <c r="D13" i="3"/>
  <c r="T14" i="3"/>
  <c r="T13" i="3"/>
  <c r="T10" i="3"/>
  <c r="T9" i="3"/>
  <c r="T8" i="3"/>
  <c r="T7" i="3"/>
  <c r="T6" i="3"/>
  <c r="C6" i="3" l="1"/>
  <c r="H6" i="3"/>
  <c r="H13" i="3"/>
  <c r="C13" i="3"/>
  <c r="H20" i="3"/>
  <c r="H11" i="3"/>
  <c r="H12" i="3"/>
  <c r="H10" i="3"/>
  <c r="H17" i="3"/>
  <c r="H9" i="3"/>
  <c r="H16" i="3"/>
  <c r="H15" i="3"/>
  <c r="H7" i="3"/>
  <c r="H14" i="3"/>
  <c r="C15" i="3"/>
  <c r="K6" i="3" l="1"/>
  <c r="M6" i="3"/>
  <c r="N6" i="3"/>
  <c r="J6" i="3"/>
  <c r="Q6" i="3"/>
  <c r="L6" i="3"/>
  <c r="I6" i="3"/>
  <c r="P6" i="3"/>
  <c r="O6" i="3"/>
  <c r="L15" i="3"/>
  <c r="K15" i="3"/>
  <c r="J15" i="3"/>
  <c r="I15" i="3"/>
  <c r="Q15" i="3"/>
  <c r="P15" i="3"/>
  <c r="O15" i="3"/>
  <c r="N15" i="3"/>
  <c r="M15" i="3"/>
  <c r="J13" i="3"/>
  <c r="I13" i="3"/>
  <c r="Q13" i="3"/>
  <c r="P13" i="3"/>
  <c r="O13" i="3"/>
  <c r="N13" i="3"/>
  <c r="M13" i="3"/>
  <c r="L13" i="3"/>
  <c r="K13" i="3"/>
  <c r="C17" i="3"/>
  <c r="C19" i="3"/>
  <c r="H19" i="3"/>
  <c r="C18" i="3"/>
  <c r="H18" i="3"/>
  <c r="C8" i="3"/>
  <c r="H8" i="3"/>
  <c r="C11" i="3"/>
  <c r="C20" i="3"/>
  <c r="C10" i="3"/>
  <c r="C7" i="3"/>
  <c r="C12" i="3"/>
  <c r="C9" i="3"/>
  <c r="C16" i="3"/>
  <c r="C14" i="3"/>
  <c r="AC11" i="3" l="1"/>
  <c r="AB10" i="3"/>
  <c r="X12" i="3"/>
  <c r="Z11" i="3"/>
  <c r="X11" i="3"/>
  <c r="Z10" i="3"/>
  <c r="X10" i="3"/>
  <c r="AB12" i="3"/>
  <c r="Y12" i="3"/>
  <c r="AB11" i="3"/>
  <c r="Y11" i="3"/>
  <c r="AC12" i="3"/>
  <c r="AA11" i="3"/>
  <c r="AC10" i="3"/>
  <c r="Z12" i="3"/>
  <c r="AA10" i="3"/>
  <c r="W12" i="3"/>
  <c r="Y10" i="3"/>
  <c r="W11" i="3"/>
  <c r="AA12" i="3"/>
  <c r="N9" i="3"/>
  <c r="M9" i="3"/>
  <c r="L9" i="3"/>
  <c r="K9" i="3"/>
  <c r="J9" i="3"/>
  <c r="I9" i="3"/>
  <c r="Q9" i="3"/>
  <c r="P9" i="3"/>
  <c r="O9" i="3"/>
  <c r="M8" i="3"/>
  <c r="L8" i="3"/>
  <c r="K8" i="3"/>
  <c r="J8" i="3"/>
  <c r="I8" i="3"/>
  <c r="Q8" i="3"/>
  <c r="P8" i="3"/>
  <c r="O8" i="3"/>
  <c r="N8" i="3"/>
  <c r="L7" i="3"/>
  <c r="K7" i="3"/>
  <c r="J7" i="3"/>
  <c r="I7" i="3"/>
  <c r="Q7" i="3"/>
  <c r="P7" i="3"/>
  <c r="O7" i="3"/>
  <c r="N7" i="3"/>
  <c r="M7" i="3"/>
  <c r="N17" i="3"/>
  <c r="M17" i="3"/>
  <c r="L17" i="3"/>
  <c r="K17" i="3"/>
  <c r="J17" i="3"/>
  <c r="I17" i="3"/>
  <c r="Q17" i="3"/>
  <c r="P17" i="3"/>
  <c r="O17" i="3"/>
  <c r="K14" i="3"/>
  <c r="J14" i="3"/>
  <c r="I14" i="3"/>
  <c r="Q14" i="3"/>
  <c r="P14" i="3"/>
  <c r="O14" i="3"/>
  <c r="N14" i="3"/>
  <c r="M14" i="3"/>
  <c r="L14" i="3"/>
  <c r="O18" i="3"/>
  <c r="N18" i="3"/>
  <c r="M18" i="3"/>
  <c r="L18" i="3"/>
  <c r="K18" i="3"/>
  <c r="J18" i="3"/>
  <c r="I18" i="3"/>
  <c r="Q18" i="3"/>
  <c r="P18" i="3"/>
  <c r="P19" i="3"/>
  <c r="O19" i="3"/>
  <c r="N19" i="3"/>
  <c r="M19" i="3"/>
  <c r="L19" i="3"/>
  <c r="K19" i="3"/>
  <c r="J19" i="3"/>
  <c r="I19" i="3"/>
  <c r="Q19" i="3"/>
  <c r="Q12" i="3"/>
  <c r="P12" i="3"/>
  <c r="O12" i="3"/>
  <c r="N12" i="3"/>
  <c r="J12" i="3"/>
  <c r="M12" i="3"/>
  <c r="L12" i="3"/>
  <c r="K12" i="3"/>
  <c r="I12" i="3"/>
  <c r="Q20" i="3"/>
  <c r="P20" i="3"/>
  <c r="O20" i="3"/>
  <c r="N20" i="3"/>
  <c r="M20" i="3"/>
  <c r="L20" i="3"/>
  <c r="K20" i="3"/>
  <c r="J20" i="3"/>
  <c r="I20" i="3"/>
  <c r="M16" i="3"/>
  <c r="L16" i="3"/>
  <c r="K16" i="3"/>
  <c r="J16" i="3"/>
  <c r="I16" i="3"/>
  <c r="Q16" i="3"/>
  <c r="P16" i="3"/>
  <c r="O16" i="3"/>
  <c r="N16" i="3"/>
  <c r="O10" i="3"/>
  <c r="N10" i="3"/>
  <c r="M10" i="3"/>
  <c r="L10" i="3"/>
  <c r="K10" i="3"/>
  <c r="J10" i="3"/>
  <c r="I10" i="3"/>
  <c r="Q10" i="3"/>
  <c r="P10" i="3"/>
  <c r="P11" i="3"/>
  <c r="O11" i="3"/>
  <c r="N11" i="3"/>
  <c r="M11" i="3"/>
  <c r="L11" i="3"/>
  <c r="K11" i="3"/>
  <c r="J11" i="3"/>
  <c r="I11" i="3"/>
  <c r="Q11" i="3"/>
  <c r="X62" i="1" l="1"/>
  <c r="AG62" i="1"/>
  <c r="AO62" i="1"/>
  <c r="AW62" i="1"/>
  <c r="H62" i="1"/>
  <c r="W58" i="3"/>
  <c r="P62" i="1"/>
  <c r="AM50" i="3"/>
  <c r="W34" i="3"/>
  <c r="AV54" i="3"/>
  <c r="AG10" i="3"/>
  <c r="AG18" i="3"/>
  <c r="AG42" i="3"/>
  <c r="BA18" i="3"/>
  <c r="AQ34" i="3"/>
  <c r="BA22" i="3"/>
  <c r="AG38" i="3"/>
  <c r="AM54" i="3"/>
  <c r="BD58" i="3"/>
  <c r="BA30" i="3"/>
  <c r="W38" i="3"/>
  <c r="AQ38" i="3"/>
  <c r="BK38" i="3"/>
  <c r="W42" i="3"/>
  <c r="BL50" i="3"/>
  <c r="BK34" i="3"/>
  <c r="W54" i="3"/>
  <c r="BD54" i="3"/>
  <c r="BK42" i="3"/>
  <c r="BL54" i="3"/>
  <c r="AQ26" i="3"/>
  <c r="W14" i="3"/>
  <c r="W18" i="3"/>
  <c r="BK18" i="3"/>
  <c r="AE54" i="3"/>
  <c r="AM58" i="3"/>
  <c r="BA42" i="3"/>
  <c r="AV58" i="3"/>
  <c r="BL58" i="3"/>
  <c r="AQ30" i="3"/>
  <c r="W10" i="3"/>
  <c r="BK10" i="3"/>
  <c r="BK22" i="3"/>
  <c r="AE58" i="3"/>
  <c r="AQ42" i="3"/>
  <c r="AQ22" i="3"/>
  <c r="AQ18" i="3"/>
  <c r="W22" i="3"/>
  <c r="BK14" i="3"/>
  <c r="W50" i="3"/>
  <c r="BA38" i="3"/>
  <c r="AV50" i="3"/>
  <c r="AQ10" i="3"/>
  <c r="W26" i="3"/>
  <c r="BK26" i="3"/>
  <c r="BA10" i="3"/>
  <c r="AE50" i="3"/>
  <c r="AG30" i="3"/>
  <c r="AG22" i="3"/>
  <c r="BD50" i="3"/>
  <c r="AQ14" i="3"/>
  <c r="W30" i="3"/>
  <c r="BK30" i="3"/>
  <c r="BA14" i="3"/>
  <c r="AG34" i="3"/>
  <c r="BA34" i="3"/>
  <c r="AG14" i="3"/>
  <c r="AL34" i="1"/>
  <c r="AW58" i="1"/>
  <c r="AO54" i="1"/>
  <c r="AO58" i="1"/>
  <c r="AW54" i="1"/>
  <c r="AV42" i="1"/>
  <c r="AG54" i="1"/>
  <c r="R42" i="1"/>
  <c r="AG58" i="1"/>
  <c r="AL26" i="1"/>
  <c r="AB34" i="1"/>
  <c r="AV46" i="1"/>
  <c r="AL46" i="1"/>
  <c r="R22" i="1"/>
  <c r="R38" i="1"/>
  <c r="AB30" i="1"/>
  <c r="R34" i="1"/>
  <c r="AL22" i="1"/>
  <c r="AB26" i="1"/>
  <c r="AL42" i="1"/>
  <c r="AB46" i="1"/>
  <c r="R46" i="1"/>
  <c r="AV18" i="1"/>
  <c r="AL38" i="1"/>
  <c r="X58" i="1"/>
  <c r="AB38" i="1"/>
  <c r="AB22" i="1"/>
  <c r="X54" i="1"/>
  <c r="AV22" i="1"/>
  <c r="H54" i="1"/>
  <c r="AV30" i="1"/>
  <c r="AV26" i="1"/>
  <c r="AB42" i="1"/>
  <c r="AV34" i="1"/>
  <c r="AL14" i="1"/>
  <c r="H58" i="1"/>
  <c r="AB14" i="1"/>
  <c r="AV38" i="1"/>
  <c r="AL18" i="1"/>
  <c r="P58" i="1"/>
  <c r="AB18" i="1"/>
  <c r="AV14" i="1"/>
  <c r="P54" i="1"/>
  <c r="H22" i="1"/>
  <c r="R26" i="1"/>
  <c r="H38" i="1"/>
  <c r="H42" i="1"/>
  <c r="H30" i="1"/>
  <c r="R18" i="1"/>
  <c r="H14" i="1"/>
  <c r="H34" i="1"/>
  <c r="R14" i="1"/>
  <c r="H46" i="1"/>
  <c r="H18" i="1"/>
  <c r="H26" i="1"/>
</calcChain>
</file>

<file path=xl/sharedStrings.xml><?xml version="1.0" encoding="utf-8"?>
<sst xmlns="http://schemas.openxmlformats.org/spreadsheetml/2006/main" count="97" uniqueCount="71">
  <si>
    <t>Colors</t>
  </si>
  <si>
    <t>No Color</t>
  </si>
  <si>
    <t>Yellow</t>
  </si>
  <si>
    <t>Blue</t>
  </si>
  <si>
    <t>Green</t>
  </si>
  <si>
    <t>Header Index</t>
  </si>
  <si>
    <t>Item Index</t>
  </si>
  <si>
    <t>Box Index</t>
  </si>
  <si>
    <t>Post-It Note</t>
  </si>
  <si>
    <t>Post-It Color</t>
  </si>
  <si>
    <t>Color #</t>
  </si>
  <si>
    <t>Pink</t>
  </si>
  <si>
    <t>Business Model Canvas</t>
  </si>
  <si>
    <t>Channels</t>
  </si>
  <si>
    <t>Cost Structure</t>
  </si>
  <si>
    <t>Revenue Streams</t>
  </si>
  <si>
    <t>BOX - ITEM MATRIX</t>
  </si>
  <si>
    <t>Donald Duck Online Networking Company</t>
  </si>
  <si>
    <t>Payment partner</t>
  </si>
  <si>
    <t>Support people</t>
  </si>
  <si>
    <t>Full-time support</t>
  </si>
  <si>
    <t>Data security</t>
  </si>
  <si>
    <t>Routine customer surveys</t>
  </si>
  <si>
    <t>Age segments</t>
  </si>
  <si>
    <t>Financial Resources</t>
  </si>
  <si>
    <t>Social media inquiries</t>
  </si>
  <si>
    <t>Developers Salary</t>
  </si>
  <si>
    <t>Monthly subscriptions</t>
  </si>
  <si>
    <t>Color Index</t>
  </si>
  <si>
    <t>Notes</t>
  </si>
  <si>
    <t>General Notes</t>
  </si>
  <si>
    <t>Block 1</t>
  </si>
  <si>
    <t>Block 2</t>
  </si>
  <si>
    <t>Block 3</t>
  </si>
  <si>
    <t>Block 4</t>
  </si>
  <si>
    <t>Block 5</t>
  </si>
  <si>
    <t>Block 6</t>
  </si>
  <si>
    <t>Block 7</t>
  </si>
  <si>
    <t>Block 8</t>
  </si>
  <si>
    <t>Block 9</t>
  </si>
  <si>
    <t>Gray</t>
  </si>
  <si>
    <t>The company has a good perspective on the revenue side. But cost structure needs further study.</t>
  </si>
  <si>
    <t>MAIN DATA TABLE</t>
  </si>
  <si>
    <t>This canvas brings the color index for each note to be used in conditional formatting</t>
  </si>
  <si>
    <t>Main Headings</t>
  </si>
  <si>
    <t>Block #</t>
  </si>
  <si>
    <t>Dropdown Menus</t>
  </si>
  <si>
    <t>Violet</t>
  </si>
  <si>
    <t>Index Check</t>
  </si>
  <si>
    <t>DYNAMIC CANVAS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</si>
  <si>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</si>
  <si>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</si>
  <si>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</si>
  <si>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</si>
  <si>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</si>
  <si>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</si>
  <si>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</si>
  <si>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</si>
  <si>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</si>
  <si>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BLANK CANVAS</t>
  </si>
  <si>
    <t>Block Name</t>
  </si>
  <si>
    <t>Key Partners</t>
  </si>
  <si>
    <t>Key Activities</t>
  </si>
  <si>
    <t>Value Propositions</t>
  </si>
  <si>
    <t>Customer Segments</t>
  </si>
  <si>
    <t>Key Resources</t>
  </si>
  <si>
    <t>Customer Relations</t>
  </si>
  <si>
    <t>Tech-savvy/Non-tech-savvy</t>
  </si>
  <si>
    <t>Match people to line of business</t>
  </si>
  <si>
    <r>
      <t xml:space="preserve">Post-It Palette
</t>
    </r>
    <r>
      <rPr>
        <sz val="11"/>
        <color theme="0"/>
        <rFont val="Arial"/>
        <family val="2"/>
        <charset val="162"/>
        <scheme val="minor"/>
      </rPr>
      <t>[DRAG &amp; DROP]</t>
    </r>
  </si>
  <si>
    <t>BUSINESS MODEL CANVAS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</si>
</sst>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409]mmmm\ d\,\ yyyy;@"/>
  </numFmts>
  <fonts count="3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5"/>
      <color theme="1"/>
      <name val="Arial"/>
      <family val="2"/>
      <charset val="162"/>
      <scheme val="minor"/>
    </font>
    <font>
      <b/>
      <sz val="11"/>
      <color theme="0"/>
      <name val="Arial"/>
      <family val="2"/>
      <scheme val="minor"/>
    </font>
    <font>
      <b/>
      <sz val="14"/>
      <color theme="1"/>
      <name val="Arial"/>
      <family val="2"/>
      <charset val="162"/>
      <scheme val="minor"/>
    </font>
    <font>
      <b/>
      <sz val="14"/>
      <color theme="0"/>
      <name val="Arial"/>
      <family val="2"/>
      <charset val="162"/>
      <scheme val="minor"/>
    </font>
    <font>
      <b/>
      <sz val="14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sz val="14"/>
      <color theme="1"/>
      <name val="Arial"/>
      <family val="2"/>
      <charset val="162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b/>
      <sz val="12"/>
      <color theme="0"/>
      <name val="Arial"/>
      <family val="2"/>
      <charset val="162"/>
      <scheme val="minor"/>
    </font>
    <font>
      <sz val="9"/>
      <color theme="1"/>
      <name val="Arial"/>
      <family val="2"/>
      <charset val="162"/>
      <scheme val="minor"/>
    </font>
    <font>
      <b/>
      <sz val="10"/>
      <color theme="1"/>
      <name val="Arial"/>
      <family val="2"/>
      <charset val="162"/>
      <scheme val="minor"/>
    </font>
    <font>
      <b/>
      <sz val="10"/>
      <name val="Arial"/>
      <family val="2"/>
      <charset val="162"/>
      <scheme val="minor"/>
    </font>
    <font>
      <sz val="10"/>
      <name val="Arial"/>
      <family val="2"/>
      <charset val="162"/>
      <scheme val="minor"/>
    </font>
    <font>
      <sz val="8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medium">
        <color rgb="FF669BBC"/>
      </bottom>
      <diagonal/>
    </border>
    <border>
      <left style="medium">
        <color rgb="FF669BBC"/>
      </left>
      <right/>
      <top style="medium">
        <color rgb="FF669BBC"/>
      </top>
      <bottom/>
      <diagonal/>
    </border>
    <border>
      <left/>
      <right/>
      <top style="medium">
        <color rgb="FF669BBC"/>
      </top>
      <bottom/>
      <diagonal/>
    </border>
    <border>
      <left/>
      <right style="medium">
        <color rgb="FF669BBC"/>
      </right>
      <top style="medium">
        <color rgb="FF669BBC"/>
      </top>
      <bottom/>
      <diagonal/>
    </border>
    <border>
      <left style="medium">
        <color rgb="FF669BBC"/>
      </left>
      <right/>
      <top/>
      <bottom/>
      <diagonal/>
    </border>
    <border>
      <left/>
      <right style="medium">
        <color rgb="FF669BBC"/>
      </right>
      <top/>
      <bottom/>
      <diagonal/>
    </border>
    <border>
      <left style="medium">
        <color rgb="FF669BBC"/>
      </left>
      <right/>
      <top/>
      <bottom style="medium">
        <color rgb="FF669BBC"/>
      </bottom>
      <diagonal/>
    </border>
    <border>
      <left/>
      <right style="medium">
        <color rgb="FF669BBC"/>
      </right>
      <top/>
      <bottom style="medium">
        <color rgb="FF669BBC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52796F"/>
      </left>
      <right/>
      <top/>
      <bottom/>
      <diagonal/>
    </border>
    <border>
      <left/>
      <right style="thin">
        <color rgb="FF52796F"/>
      </right>
      <top/>
      <bottom/>
      <diagonal/>
    </border>
    <border>
      <left style="thin">
        <color rgb="FF52796F"/>
      </left>
      <right/>
      <top/>
      <bottom style="thin">
        <color rgb="FF52796F"/>
      </bottom>
      <diagonal/>
    </border>
    <border>
      <left/>
      <right/>
      <top/>
      <bottom style="thin">
        <color rgb="FF52796F"/>
      </bottom>
      <diagonal/>
    </border>
    <border>
      <left/>
      <right style="thin">
        <color rgb="FF52796F"/>
      </right>
      <top/>
      <bottom style="thin">
        <color rgb="FF52796F"/>
      </bottom>
      <diagonal/>
    </border>
    <border>
      <left style="thin">
        <color rgb="FF52796F"/>
      </left>
      <right/>
      <top style="thin">
        <color rgb="FF52796F"/>
      </top>
      <bottom/>
      <diagonal/>
    </border>
    <border>
      <left/>
      <right/>
      <top style="thin">
        <color rgb="FF52796F"/>
      </top>
      <bottom/>
      <diagonal/>
    </border>
    <border>
      <left/>
      <right style="thin">
        <color rgb="FF52796F"/>
      </right>
      <top style="thin">
        <color rgb="FF52796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669BBC"/>
      </left>
      <right style="medium">
        <color rgb="FF669BBC"/>
      </right>
      <top/>
      <bottom/>
      <diagonal/>
    </border>
    <border>
      <left style="thin">
        <color rgb="FF669BBC"/>
      </left>
      <right/>
      <top style="thin">
        <color rgb="FF669BBC"/>
      </top>
      <bottom/>
      <diagonal/>
    </border>
    <border>
      <left/>
      <right/>
      <top style="thin">
        <color rgb="FF669BBC"/>
      </top>
      <bottom/>
      <diagonal/>
    </border>
    <border>
      <left/>
      <right style="thin">
        <color rgb="FF669BBC"/>
      </right>
      <top style="thin">
        <color rgb="FF669BBC"/>
      </top>
      <bottom/>
      <diagonal/>
    </border>
    <border>
      <left style="thin">
        <color rgb="FF669BBC"/>
      </left>
      <right/>
      <top/>
      <bottom/>
      <diagonal/>
    </border>
    <border>
      <left/>
      <right style="thin">
        <color rgb="FF669BBC"/>
      </right>
      <top/>
      <bottom/>
      <diagonal/>
    </border>
    <border>
      <left style="thin">
        <color rgb="FF669BBC"/>
      </left>
      <right/>
      <top/>
      <bottom style="thin">
        <color rgb="FF669BBC"/>
      </bottom>
      <diagonal/>
    </border>
    <border>
      <left/>
      <right/>
      <top/>
      <bottom style="thin">
        <color rgb="FF669BBC"/>
      </bottom>
      <diagonal/>
    </border>
    <border>
      <left/>
      <right style="thin">
        <color rgb="FF669BBC"/>
      </right>
      <top/>
      <bottom style="thin">
        <color rgb="FF669BBC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3">
    <xf numFmtId="0" fontId="0" fillId="0" borderId="0"/>
    <xf numFmtId="0" fontId="21" fillId="0" borderId="0"/>
    <xf numFmtId="0" fontId="2" fillId="0" borderId="0"/>
  </cellStyleXfs>
  <cellXfs count="246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9" fillId="6" borderId="1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Continuous"/>
    </xf>
    <xf numFmtId="0" fontId="9" fillId="6" borderId="9" xfId="0" applyFont="1" applyFill="1" applyBorder="1" applyAlignment="1">
      <alignment horizontal="centerContinuous"/>
    </xf>
    <xf numFmtId="0" fontId="9" fillId="6" borderId="3" xfId="0" applyFont="1" applyFill="1" applyBorder="1" applyAlignment="1">
      <alignment horizontal="centerContinuous"/>
    </xf>
    <xf numFmtId="0" fontId="9" fillId="6" borderId="1" xfId="0" applyFont="1" applyFill="1" applyBorder="1" applyAlignment="1">
      <alignment horizontal="center"/>
    </xf>
    <xf numFmtId="0" fontId="9" fillId="6" borderId="1" xfId="0" applyFont="1" applyFill="1" applyBorder="1"/>
    <xf numFmtId="0" fontId="3" fillId="2" borderId="0" xfId="0" applyFont="1" applyFill="1" applyBorder="1"/>
    <xf numFmtId="0" fontId="10" fillId="2" borderId="32" xfId="0" applyFont="1" applyFill="1" applyBorder="1" applyAlignment="1" applyProtection="1">
      <alignment vertical="center" shrinkToFit="1"/>
      <protection locked="0"/>
    </xf>
    <xf numFmtId="0" fontId="10" fillId="2" borderId="0" xfId="0" applyFont="1" applyFill="1" applyBorder="1" applyAlignment="1" applyProtection="1">
      <alignment vertical="center" shrinkToFit="1"/>
      <protection locked="0"/>
    </xf>
    <xf numFmtId="0" fontId="10" fillId="2" borderId="33" xfId="0" applyFont="1" applyFill="1" applyBorder="1" applyAlignment="1" applyProtection="1">
      <alignment vertical="center" shrinkToFit="1"/>
      <protection locked="0"/>
    </xf>
    <xf numFmtId="0" fontId="3" fillId="2" borderId="32" xfId="0" applyFont="1" applyFill="1" applyBorder="1"/>
    <xf numFmtId="0" fontId="3" fillId="2" borderId="33" xfId="0" applyFont="1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3" fillId="2" borderId="34" xfId="0" applyFont="1" applyFill="1" applyBorder="1"/>
    <xf numFmtId="0" fontId="3" fillId="2" borderId="28" xfId="0" applyFont="1" applyFill="1" applyBorder="1"/>
    <xf numFmtId="0" fontId="3" fillId="2" borderId="35" xfId="0" applyFont="1" applyFill="1" applyBorder="1"/>
    <xf numFmtId="0" fontId="8" fillId="2" borderId="32" xfId="0" applyFont="1" applyFill="1" applyBorder="1" applyAlignment="1" applyProtection="1">
      <alignment vertical="center" shrinkToFit="1"/>
      <protection locked="0"/>
    </xf>
    <xf numFmtId="0" fontId="8" fillId="2" borderId="0" xfId="0" applyFont="1" applyFill="1" applyBorder="1" applyAlignment="1" applyProtection="1">
      <alignment vertical="center" shrinkToFit="1"/>
      <protection locked="0"/>
    </xf>
    <xf numFmtId="0" fontId="8" fillId="2" borderId="33" xfId="0" applyFont="1" applyFill="1" applyBorder="1" applyAlignment="1" applyProtection="1">
      <alignment vertical="center" shrinkToFit="1"/>
      <protection locked="0"/>
    </xf>
    <xf numFmtId="0" fontId="3" fillId="2" borderId="33" xfId="0" applyFont="1" applyFill="1" applyBorder="1" applyAlignment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vertical="center"/>
    </xf>
    <xf numFmtId="0" fontId="0" fillId="2" borderId="32" xfId="0" applyFill="1" applyBorder="1"/>
    <xf numFmtId="0" fontId="0" fillId="2" borderId="33" xfId="0" applyFill="1" applyBorder="1"/>
    <xf numFmtId="0" fontId="0" fillId="2" borderId="34" xfId="0" applyFill="1" applyBorder="1"/>
    <xf numFmtId="0" fontId="0" fillId="2" borderId="28" xfId="0" applyFill="1" applyBorder="1"/>
    <xf numFmtId="0" fontId="0" fillId="2" borderId="35" xfId="0" applyFill="1" applyBorder="1"/>
    <xf numFmtId="0" fontId="0" fillId="2" borderId="0" xfId="0" applyFill="1" applyProtection="1"/>
    <xf numFmtId="49" fontId="7" fillId="4" borderId="0" xfId="0" applyNumberFormat="1" applyFont="1" applyFill="1" applyAlignment="1" applyProtection="1">
      <alignment vertical="center"/>
    </xf>
    <xf numFmtId="0" fontId="5" fillId="4" borderId="0" xfId="0" applyFont="1" applyFill="1" applyAlignment="1" applyProtection="1">
      <alignment horizontal="center" vertical="center"/>
    </xf>
    <xf numFmtId="49" fontId="6" fillId="5" borderId="0" xfId="0" applyNumberFormat="1" applyFont="1" applyFill="1" applyAlignment="1" applyProtection="1">
      <alignment vertical="center"/>
    </xf>
    <xf numFmtId="0" fontId="6" fillId="5" borderId="0" xfId="0" applyFont="1" applyFill="1" applyAlignment="1" applyProtection="1">
      <alignment horizontal="center" vertical="center"/>
    </xf>
    <xf numFmtId="0" fontId="0" fillId="2" borderId="0" xfId="0" applyFill="1" applyAlignment="1" applyProtection="1">
      <alignment vertical="center"/>
    </xf>
    <xf numFmtId="0" fontId="3" fillId="0" borderId="24" xfId="0" applyFont="1" applyFill="1" applyBorder="1" applyAlignment="1" applyProtection="1"/>
    <xf numFmtId="0" fontId="3" fillId="0" borderId="24" xfId="0" applyFont="1" applyFill="1" applyBorder="1" applyAlignment="1" applyProtection="1">
      <alignment vertical="center"/>
    </xf>
    <xf numFmtId="0" fontId="0" fillId="11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9" fillId="6" borderId="1" xfId="0" applyFont="1" applyFill="1" applyBorder="1" applyAlignment="1">
      <alignment vertical="center"/>
    </xf>
    <xf numFmtId="0" fontId="9" fillId="6" borderId="1" xfId="0" applyFont="1" applyFill="1" applyBorder="1" applyAlignment="1">
      <alignment horizontal="center" vertical="center" wrapText="1"/>
    </xf>
    <xf numFmtId="0" fontId="0" fillId="2" borderId="0" xfId="0" applyFill="1" applyAlignment="1" applyProtection="1">
      <alignment horizontal="center" vertical="center"/>
    </xf>
    <xf numFmtId="0" fontId="13" fillId="9" borderId="0" xfId="0" applyFont="1" applyFill="1" applyAlignment="1" applyProtection="1">
      <alignment horizontal="centerContinuous" vertical="center" wrapText="1"/>
    </xf>
    <xf numFmtId="0" fontId="13" fillId="9" borderId="0" xfId="0" applyFont="1" applyFill="1" applyAlignment="1" applyProtection="1">
      <alignment horizontal="centerContinuous" vertical="center"/>
    </xf>
    <xf numFmtId="49" fontId="7" fillId="4" borderId="0" xfId="0" applyNumberFormat="1" applyFont="1" applyFill="1" applyAlignment="1" applyProtection="1">
      <alignment horizontal="left" vertical="center"/>
    </xf>
    <xf numFmtId="49" fontId="6" fillId="5" borderId="0" xfId="0" applyNumberFormat="1" applyFont="1" applyFill="1" applyAlignment="1" applyProtection="1">
      <alignment horizontal="left" vertical="center"/>
    </xf>
    <xf numFmtId="0" fontId="14" fillId="2" borderId="0" xfId="0" applyFont="1" applyFill="1" applyAlignment="1">
      <alignment vertical="center"/>
    </xf>
    <xf numFmtId="49" fontId="14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49" fontId="7" fillId="4" borderId="0" xfId="0" applyNumberFormat="1" applyFont="1" applyFill="1" applyAlignment="1">
      <alignment horizontal="left" vertical="center" indent="2"/>
    </xf>
    <xf numFmtId="0" fontId="18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49" fontId="6" fillId="5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22" fillId="2" borderId="0" xfId="1" applyFont="1" applyFill="1" applyAlignment="1" applyProtection="1">
      <alignment vertical="center"/>
      <protection locked="0"/>
    </xf>
    <xf numFmtId="0" fontId="2" fillId="0" borderId="44" xfId="2" applyBorder="1" applyAlignment="1">
      <alignment horizontal="left" wrapText="1" indent="1"/>
    </xf>
    <xf numFmtId="0" fontId="2" fillId="2" borderId="0" xfId="2" applyFill="1"/>
    <xf numFmtId="0" fontId="23" fillId="2" borderId="0" xfId="1" applyFont="1" applyFill="1" applyAlignment="1" applyProtection="1">
      <alignment vertical="center"/>
      <protection locked="0"/>
    </xf>
    <xf numFmtId="0" fontId="2" fillId="0" borderId="45" xfId="2" applyBorder="1" applyAlignment="1">
      <alignment horizontal="left" indent="1"/>
    </xf>
    <xf numFmtId="0" fontId="2" fillId="0" borderId="45" xfId="2" applyBorder="1" applyAlignment="1">
      <alignment horizontal="left" vertical="center" wrapText="1" indent="1"/>
    </xf>
    <xf numFmtId="0" fontId="2" fillId="0" borderId="45" xfId="2" applyBorder="1" applyAlignment="1">
      <alignment horizontal="left" vertical="top" wrapText="1" indent="2"/>
    </xf>
    <xf numFmtId="0" fontId="16" fillId="2" borderId="0" xfId="1" applyFont="1" applyFill="1" applyAlignment="1" applyProtection="1">
      <alignment vertical="center"/>
      <protection locked="0"/>
    </xf>
    <xf numFmtId="0" fontId="4" fillId="0" borderId="45" xfId="2" applyFont="1" applyBorder="1" applyAlignment="1">
      <alignment horizontal="left" indent="1"/>
    </xf>
    <xf numFmtId="0" fontId="2" fillId="0" borderId="2" xfId="2" applyBorder="1" applyAlignment="1">
      <alignment horizontal="left" indent="1"/>
    </xf>
    <xf numFmtId="0" fontId="11" fillId="3" borderId="0" xfId="0" applyFont="1" applyFill="1" applyBorder="1" applyAlignment="1" applyProtection="1">
      <alignment horizontal="centerContinuous" vertical="center"/>
    </xf>
    <xf numFmtId="0" fontId="5" fillId="2" borderId="0" xfId="0" applyFont="1" applyFill="1" applyProtection="1"/>
    <xf numFmtId="0" fontId="19" fillId="2" borderId="0" xfId="0" applyFont="1" applyFill="1" applyProtection="1"/>
    <xf numFmtId="0" fontId="0" fillId="2" borderId="0" xfId="0" applyFill="1" applyProtection="1">
      <protection locked="0"/>
    </xf>
    <xf numFmtId="0" fontId="17" fillId="0" borderId="23" xfId="0" applyFont="1" applyFill="1" applyBorder="1" applyAlignment="1" applyProtection="1">
      <alignment vertical="center"/>
    </xf>
    <xf numFmtId="0" fontId="3" fillId="0" borderId="23" xfId="0" applyFont="1" applyFill="1" applyBorder="1" applyAlignment="1" applyProtection="1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/>
    <xf numFmtId="0" fontId="3" fillId="0" borderId="25" xfId="0" applyFont="1" applyFill="1" applyBorder="1" applyAlignment="1" applyProtection="1"/>
    <xf numFmtId="0" fontId="3" fillId="0" borderId="19" xfId="0" applyFont="1" applyFill="1" applyBorder="1" applyAlignment="1" applyProtection="1"/>
    <xf numFmtId="0" fontId="3" fillId="0" borderId="26" xfId="0" applyFont="1" applyFill="1" applyBorder="1" applyAlignment="1" applyProtection="1"/>
    <xf numFmtId="0" fontId="0" fillId="0" borderId="23" xfId="0" applyFill="1" applyBorder="1" applyAlignment="1" applyProtection="1"/>
    <xf numFmtId="0" fontId="0" fillId="0" borderId="24" xfId="0" applyFill="1" applyBorder="1" applyAlignment="1" applyProtection="1"/>
    <xf numFmtId="0" fontId="0" fillId="0" borderId="25" xfId="0" applyFill="1" applyBorder="1" applyAlignment="1" applyProtection="1"/>
    <xf numFmtId="0" fontId="0" fillId="0" borderId="19" xfId="0" applyFill="1" applyBorder="1" applyAlignment="1" applyProtection="1"/>
    <xf numFmtId="0" fontId="0" fillId="0" borderId="26" xfId="0" applyFill="1" applyBorder="1" applyAlignment="1" applyProtection="1"/>
    <xf numFmtId="0" fontId="0" fillId="2" borderId="1" xfId="0" applyFont="1" applyFill="1" applyBorder="1" applyAlignment="1">
      <alignment horizontal="center" vertic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27" fillId="2" borderId="32" xfId="0" applyFont="1" applyFill="1" applyBorder="1" applyAlignment="1" applyProtection="1">
      <alignment vertical="center" shrinkToFit="1"/>
      <protection locked="0"/>
    </xf>
    <xf numFmtId="0" fontId="27" fillId="2" borderId="0" xfId="0" applyFont="1" applyFill="1" applyBorder="1" applyAlignment="1" applyProtection="1">
      <alignment vertical="center" shrinkToFit="1"/>
      <protection locked="0"/>
    </xf>
    <xf numFmtId="0" fontId="27" fillId="2" borderId="33" xfId="0" applyFont="1" applyFill="1" applyBorder="1" applyAlignment="1" applyProtection="1">
      <alignment vertical="center" shrinkToFit="1"/>
      <protection locked="0"/>
    </xf>
    <xf numFmtId="0" fontId="0" fillId="2" borderId="0" xfId="0" applyFont="1" applyFill="1" applyBorder="1"/>
    <xf numFmtId="0" fontId="1" fillId="2" borderId="0" xfId="0" applyFont="1" applyFill="1"/>
    <xf numFmtId="0" fontId="26" fillId="7" borderId="0" xfId="0" applyFont="1" applyFill="1" applyAlignment="1">
      <alignment horizontal="centerContinuous"/>
    </xf>
    <xf numFmtId="0" fontId="26" fillId="8" borderId="0" xfId="0" applyFont="1" applyFill="1" applyAlignment="1">
      <alignment horizontal="centerContinuous"/>
    </xf>
    <xf numFmtId="0" fontId="10" fillId="12" borderId="20" xfId="0" applyFont="1" applyFill="1" applyBorder="1" applyAlignment="1" applyProtection="1">
      <alignment vertical="center" shrinkToFit="1"/>
      <protection locked="0"/>
    </xf>
    <xf numFmtId="0" fontId="10" fillId="12" borderId="21" xfId="0" applyFont="1" applyFill="1" applyBorder="1" applyAlignment="1" applyProtection="1">
      <alignment vertical="center" shrinkToFit="1"/>
      <protection locked="0"/>
    </xf>
    <xf numFmtId="0" fontId="10" fillId="12" borderId="22" xfId="0" applyFont="1" applyFill="1" applyBorder="1" applyAlignment="1" applyProtection="1">
      <alignment vertical="center" shrinkToFit="1"/>
      <protection locked="0"/>
    </xf>
    <xf numFmtId="0" fontId="10" fillId="12" borderId="23" xfId="0" applyFont="1" applyFill="1" applyBorder="1" applyAlignment="1" applyProtection="1">
      <alignment vertical="center" shrinkToFit="1"/>
      <protection locked="0"/>
    </xf>
    <xf numFmtId="0" fontId="10" fillId="12" borderId="0" xfId="0" applyFont="1" applyFill="1" applyBorder="1" applyAlignment="1" applyProtection="1">
      <alignment vertical="center" shrinkToFit="1"/>
      <protection locked="0"/>
    </xf>
    <xf numFmtId="0" fontId="10" fillId="12" borderId="24" xfId="0" applyFont="1" applyFill="1" applyBorder="1" applyAlignment="1" applyProtection="1">
      <alignment vertical="center" shrinkToFit="1"/>
      <protection locked="0"/>
    </xf>
    <xf numFmtId="0" fontId="0" fillId="12" borderId="50" xfId="0" applyFill="1" applyBorder="1" applyAlignment="1" applyProtection="1"/>
    <xf numFmtId="0" fontId="0" fillId="12" borderId="0" xfId="0" applyFill="1" applyBorder="1" applyAlignment="1" applyProtection="1"/>
    <xf numFmtId="0" fontId="0" fillId="12" borderId="51" xfId="0" applyFill="1" applyBorder="1" applyAlignment="1" applyProtection="1"/>
    <xf numFmtId="0" fontId="12" fillId="12" borderId="50" xfId="0" applyFont="1" applyFill="1" applyBorder="1" applyAlignment="1" applyProtection="1"/>
    <xf numFmtId="0" fontId="12" fillId="12" borderId="19" xfId="0" applyFont="1" applyFill="1" applyBorder="1" applyAlignment="1" applyProtection="1">
      <protection locked="0"/>
    </xf>
    <xf numFmtId="0" fontId="12" fillId="12" borderId="51" xfId="0" applyFont="1" applyFill="1" applyBorder="1" applyAlignment="1" applyProtection="1"/>
    <xf numFmtId="0" fontId="4" fillId="12" borderId="50" xfId="0" applyFont="1" applyFill="1" applyBorder="1" applyAlignment="1" applyProtection="1">
      <alignment vertical="center"/>
      <protection locked="0"/>
    </xf>
    <xf numFmtId="0" fontId="4" fillId="12" borderId="0" xfId="0" applyFont="1" applyFill="1" applyBorder="1" applyAlignment="1" applyProtection="1">
      <alignment vertical="center"/>
      <protection locked="0"/>
    </xf>
    <xf numFmtId="0" fontId="4" fillId="12" borderId="51" xfId="0" applyFont="1" applyFill="1" applyBorder="1" applyAlignment="1" applyProtection="1">
      <alignment vertical="center"/>
      <protection locked="0"/>
    </xf>
    <xf numFmtId="0" fontId="4" fillId="12" borderId="52" xfId="0" applyFont="1" applyFill="1" applyBorder="1" applyAlignment="1" applyProtection="1">
      <alignment vertical="center"/>
      <protection locked="0"/>
    </xf>
    <xf numFmtId="0" fontId="4" fillId="12" borderId="53" xfId="0" applyFont="1" applyFill="1" applyBorder="1" applyAlignment="1" applyProtection="1">
      <alignment vertical="center"/>
      <protection locked="0"/>
    </xf>
    <xf numFmtId="0" fontId="4" fillId="12" borderId="54" xfId="0" applyFont="1" applyFill="1" applyBorder="1" applyAlignment="1" applyProtection="1">
      <alignment vertical="center"/>
      <protection locked="0"/>
    </xf>
    <xf numFmtId="0" fontId="0" fillId="12" borderId="49" xfId="0" applyFill="1" applyBorder="1" applyAlignment="1" applyProtection="1"/>
    <xf numFmtId="0" fontId="0" fillId="12" borderId="51" xfId="0" applyFill="1" applyBorder="1" applyAlignment="1" applyProtection="1">
      <alignment vertical="center"/>
    </xf>
    <xf numFmtId="0" fontId="0" fillId="12" borderId="47" xfId="0" applyFill="1" applyBorder="1" applyAlignment="1" applyProtection="1"/>
    <xf numFmtId="0" fontId="0" fillId="12" borderId="48" xfId="0" applyFill="1" applyBorder="1" applyAlignment="1" applyProtection="1"/>
    <xf numFmtId="0" fontId="0" fillId="12" borderId="50" xfId="0" applyFill="1" applyBorder="1" applyAlignment="1" applyProtection="1">
      <alignment vertical="center"/>
    </xf>
    <xf numFmtId="164" fontId="12" fillId="12" borderId="19" xfId="0" applyNumberFormat="1" applyFont="1" applyFill="1" applyBorder="1" applyAlignment="1" applyProtection="1">
      <protection locked="0"/>
    </xf>
    <xf numFmtId="0" fontId="3" fillId="12" borderId="0" xfId="0" applyFont="1" applyFill="1" applyBorder="1" applyAlignment="1" applyProtection="1"/>
    <xf numFmtId="0" fontId="17" fillId="0" borderId="20" xfId="0" applyFont="1" applyFill="1" applyBorder="1" applyAlignment="1" applyProtection="1">
      <alignment vertical="center"/>
    </xf>
    <xf numFmtId="0" fontId="10" fillId="0" borderId="21" xfId="0" applyFont="1" applyFill="1" applyBorder="1" applyAlignment="1" applyProtection="1">
      <alignment vertical="center" shrinkToFit="1"/>
    </xf>
    <xf numFmtId="0" fontId="10" fillId="0" borderId="22" xfId="0" applyFont="1" applyFill="1" applyBorder="1" applyAlignment="1" applyProtection="1">
      <alignment vertical="center" shrinkToFit="1"/>
    </xf>
    <xf numFmtId="0" fontId="8" fillId="0" borderId="20" xfId="0" applyFont="1" applyFill="1" applyBorder="1" applyAlignment="1" applyProtection="1">
      <alignment vertical="center" shrinkToFit="1"/>
    </xf>
    <xf numFmtId="0" fontId="8" fillId="0" borderId="21" xfId="0" applyFont="1" applyFill="1" applyBorder="1" applyAlignment="1" applyProtection="1">
      <alignment vertical="center" shrinkToFit="1"/>
    </xf>
    <xf numFmtId="0" fontId="8" fillId="0" borderId="22" xfId="0" applyFont="1" applyFill="1" applyBorder="1" applyAlignment="1" applyProtection="1">
      <alignment vertical="center" shrinkToFit="1"/>
    </xf>
    <xf numFmtId="0" fontId="10" fillId="0" borderId="20" xfId="0" applyFont="1" applyFill="1" applyBorder="1" applyAlignment="1" applyProtection="1">
      <alignment vertical="center" shrinkToFit="1"/>
    </xf>
    <xf numFmtId="0" fontId="28" fillId="3" borderId="19" xfId="0" applyFont="1" applyFill="1" applyBorder="1" applyAlignment="1" applyProtection="1">
      <alignment horizontal="centerContinuous" vertical="center"/>
    </xf>
    <xf numFmtId="0" fontId="28" fillId="9" borderId="0" xfId="0" applyFont="1" applyFill="1" applyAlignment="1" applyProtection="1">
      <alignment horizontal="centerContinuous" vertical="center"/>
    </xf>
    <xf numFmtId="0" fontId="29" fillId="0" borderId="0" xfId="0" applyFont="1" applyFill="1" applyBorder="1" applyProtection="1"/>
    <xf numFmtId="0" fontId="29" fillId="0" borderId="11" xfId="0" applyFont="1" applyFill="1" applyBorder="1" applyProtection="1"/>
    <xf numFmtId="0" fontId="29" fillId="0" borderId="12" xfId="0" applyFont="1" applyFill="1" applyBorder="1" applyProtection="1"/>
    <xf numFmtId="0" fontId="29" fillId="0" borderId="13" xfId="0" applyFont="1" applyFill="1" applyBorder="1" applyProtection="1"/>
    <xf numFmtId="0" fontId="29" fillId="0" borderId="14" xfId="0" applyFont="1" applyFill="1" applyBorder="1" applyAlignment="1" applyProtection="1">
      <alignment vertical="center"/>
    </xf>
    <xf numFmtId="0" fontId="29" fillId="0" borderId="15" xfId="0" applyFont="1" applyFill="1" applyBorder="1" applyAlignment="1" applyProtection="1">
      <alignment vertical="center"/>
    </xf>
    <xf numFmtId="0" fontId="29" fillId="0" borderId="14" xfId="0" applyFont="1" applyFill="1" applyBorder="1" applyProtection="1"/>
    <xf numFmtId="0" fontId="29" fillId="0" borderId="15" xfId="0" applyFont="1" applyFill="1" applyBorder="1" applyProtection="1"/>
    <xf numFmtId="0" fontId="29" fillId="0" borderId="23" xfId="0" applyFont="1" applyFill="1" applyBorder="1" applyAlignment="1" applyProtection="1">
      <alignment vertical="center" shrinkToFit="1"/>
    </xf>
    <xf numFmtId="0" fontId="29" fillId="0" borderId="0" xfId="0" applyFont="1" applyFill="1" applyBorder="1" applyAlignment="1" applyProtection="1">
      <alignment vertical="center" shrinkToFit="1"/>
    </xf>
    <xf numFmtId="0" fontId="29" fillId="0" borderId="24" xfId="0" applyFont="1" applyFill="1" applyBorder="1" applyAlignment="1" applyProtection="1">
      <alignment vertical="center" shrinkToFit="1"/>
    </xf>
    <xf numFmtId="0" fontId="29" fillId="0" borderId="23" xfId="0" applyFont="1" applyFill="1" applyBorder="1" applyProtection="1"/>
    <xf numFmtId="0" fontId="29" fillId="0" borderId="24" xfId="0" applyFont="1" applyFill="1" applyBorder="1" applyProtection="1"/>
    <xf numFmtId="0" fontId="29" fillId="0" borderId="25" xfId="0" applyFont="1" applyFill="1" applyBorder="1" applyProtection="1"/>
    <xf numFmtId="0" fontId="29" fillId="0" borderId="19" xfId="0" applyFont="1" applyFill="1" applyBorder="1" applyProtection="1"/>
    <xf numFmtId="0" fontId="29" fillId="0" borderId="26" xfId="0" applyFont="1" applyFill="1" applyBorder="1" applyProtection="1"/>
    <xf numFmtId="0" fontId="29" fillId="0" borderId="46" xfId="0" applyFont="1" applyFill="1" applyBorder="1" applyProtection="1"/>
    <xf numFmtId="0" fontId="29" fillId="0" borderId="24" xfId="0" applyFont="1" applyFill="1" applyBorder="1" applyAlignment="1" applyProtection="1"/>
    <xf numFmtId="0" fontId="29" fillId="0" borderId="24" xfId="0" applyFont="1" applyFill="1" applyBorder="1" applyAlignment="1" applyProtection="1">
      <alignment vertical="center"/>
    </xf>
    <xf numFmtId="0" fontId="32" fillId="0" borderId="14" xfId="0" applyFont="1" applyFill="1" applyBorder="1" applyAlignment="1" applyProtection="1"/>
    <xf numFmtId="0" fontId="32" fillId="0" borderId="15" xfId="0" applyFont="1" applyFill="1" applyBorder="1" applyAlignment="1" applyProtection="1"/>
    <xf numFmtId="49" fontId="7" fillId="4" borderId="0" xfId="0" applyNumberFormat="1" applyFont="1" applyFill="1" applyAlignment="1" applyProtection="1">
      <alignment horizontal="left" vertical="center" indent="3"/>
    </xf>
    <xf numFmtId="49" fontId="6" fillId="5" borderId="0" xfId="0" applyNumberFormat="1" applyFont="1" applyFill="1" applyAlignment="1" applyProtection="1">
      <alignment horizontal="left" vertical="center" indent="3"/>
    </xf>
    <xf numFmtId="0" fontId="9" fillId="6" borderId="1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 shrinkToFit="1"/>
      <protection hidden="1"/>
    </xf>
    <xf numFmtId="0" fontId="0" fillId="10" borderId="2" xfId="0" applyNumberFormat="1" applyFill="1" applyBorder="1" applyAlignment="1" applyProtection="1">
      <alignment horizontal="center" vertical="center"/>
      <protection hidden="1"/>
    </xf>
    <xf numFmtId="0" fontId="0" fillId="10" borderId="1" xfId="0" applyNumberFormat="1" applyFill="1" applyBorder="1" applyAlignment="1" applyProtection="1">
      <alignment horizontal="center" vertical="center"/>
      <protection hidden="1"/>
    </xf>
    <xf numFmtId="0" fontId="0" fillId="2" borderId="1" xfId="0" applyFont="1" applyFill="1" applyBorder="1" applyAlignment="1" applyProtection="1">
      <alignment horizontal="center" vertical="center"/>
      <protection hidden="1"/>
    </xf>
    <xf numFmtId="0" fontId="0" fillId="2" borderId="1" xfId="0" applyFont="1" applyFill="1" applyBorder="1" applyAlignment="1" applyProtection="1">
      <alignment horizontal="center" vertical="center" shrinkToFit="1"/>
      <protection hidden="1"/>
    </xf>
    <xf numFmtId="0" fontId="0" fillId="10" borderId="1" xfId="0" applyNumberFormat="1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Protection="1">
      <protection hidden="1"/>
    </xf>
    <xf numFmtId="0" fontId="0" fillId="2" borderId="1" xfId="0" applyFont="1" applyFill="1" applyBorder="1" applyProtection="1">
      <protection hidden="1"/>
    </xf>
    <xf numFmtId="49" fontId="7" fillId="4" borderId="0" xfId="0" applyNumberFormat="1" applyFont="1" applyFill="1" applyAlignment="1" applyProtection="1">
      <alignment horizontal="left" vertical="center" indent="8"/>
    </xf>
    <xf numFmtId="49" fontId="6" fillId="5" borderId="0" xfId="0" applyNumberFormat="1" applyFont="1" applyFill="1" applyAlignment="1" applyProtection="1">
      <alignment horizontal="left" vertical="center" indent="8"/>
    </xf>
    <xf numFmtId="0" fontId="0" fillId="12" borderId="41" xfId="0" applyFill="1" applyBorder="1" applyProtection="1"/>
    <xf numFmtId="0" fontId="0" fillId="12" borderId="42" xfId="0" applyFill="1" applyBorder="1" applyProtection="1"/>
    <xf numFmtId="0" fontId="0" fillId="12" borderId="43" xfId="0" applyFill="1" applyBorder="1" applyProtection="1"/>
    <xf numFmtId="0" fontId="0" fillId="12" borderId="36" xfId="0" applyFill="1" applyBorder="1" applyProtection="1"/>
    <xf numFmtId="0" fontId="0" fillId="12" borderId="0" xfId="0" applyFill="1" applyBorder="1" applyProtection="1"/>
    <xf numFmtId="0" fontId="0" fillId="12" borderId="37" xfId="0" applyFill="1" applyBorder="1" applyProtection="1"/>
    <xf numFmtId="0" fontId="0" fillId="12" borderId="38" xfId="0" applyFill="1" applyBorder="1" applyProtection="1"/>
    <xf numFmtId="0" fontId="0" fillId="12" borderId="39" xfId="0" applyFill="1" applyBorder="1" applyProtection="1"/>
    <xf numFmtId="0" fontId="0" fillId="12" borderId="40" xfId="0" applyFill="1" applyBorder="1" applyProtection="1"/>
    <xf numFmtId="0" fontId="30" fillId="0" borderId="0" xfId="0" applyFont="1" applyFill="1" applyBorder="1" applyAlignment="1" applyProtection="1">
      <alignment horizontal="center" vertical="center" wrapText="1"/>
    </xf>
    <xf numFmtId="0" fontId="30" fillId="0" borderId="0" xfId="0" applyFont="1" applyFill="1" applyBorder="1" applyAlignment="1" applyProtection="1">
      <alignment horizontal="center" vertical="center"/>
    </xf>
    <xf numFmtId="0" fontId="30" fillId="0" borderId="0" xfId="0" applyFont="1" applyFill="1" applyBorder="1" applyAlignment="1" applyProtection="1">
      <alignment horizontal="center"/>
    </xf>
    <xf numFmtId="0" fontId="30" fillId="0" borderId="0" xfId="0" applyFont="1" applyFill="1" applyBorder="1" applyProtection="1"/>
    <xf numFmtId="0" fontId="30" fillId="0" borderId="0" xfId="0" applyFont="1" applyFill="1" applyBorder="1" applyAlignment="1" applyProtection="1">
      <alignment vertical="center" wrapText="1"/>
    </xf>
    <xf numFmtId="0" fontId="34" fillId="9" borderId="10" xfId="0" applyFont="1" applyFill="1" applyBorder="1" applyAlignment="1" applyProtection="1">
      <alignment horizontal="center" vertical="center"/>
    </xf>
    <xf numFmtId="0" fontId="34" fillId="9" borderId="27" xfId="0" applyFont="1" applyFill="1" applyBorder="1" applyAlignment="1" applyProtection="1">
      <alignment horizontal="center" vertical="center"/>
    </xf>
    <xf numFmtId="0" fontId="35" fillId="0" borderId="6" xfId="0" applyFont="1" applyFill="1" applyBorder="1" applyAlignment="1" applyProtection="1">
      <alignment vertical="center" shrinkToFit="1"/>
      <protection locked="0"/>
    </xf>
    <xf numFmtId="0" fontId="35" fillId="0" borderId="5" xfId="0" applyFont="1" applyFill="1" applyBorder="1" applyAlignment="1" applyProtection="1">
      <alignment vertical="center" shrinkToFit="1"/>
      <protection locked="0"/>
    </xf>
    <xf numFmtId="0" fontId="35" fillId="0" borderId="8" xfId="0" applyFont="1" applyFill="1" applyBorder="1" applyAlignment="1" applyProtection="1">
      <alignment horizontal="center" vertical="center" shrinkToFit="1"/>
      <protection locked="0"/>
    </xf>
    <xf numFmtId="0" fontId="35" fillId="0" borderId="7" xfId="0" applyFont="1" applyFill="1" applyBorder="1" applyAlignment="1" applyProtection="1">
      <alignment vertical="center" shrinkToFit="1"/>
      <protection locked="0"/>
    </xf>
    <xf numFmtId="0" fontId="35" fillId="0" borderId="8" xfId="0" applyFont="1" applyFill="1" applyBorder="1" applyAlignment="1" applyProtection="1">
      <alignment vertical="center" shrinkToFit="1"/>
      <protection locked="0"/>
    </xf>
    <xf numFmtId="0" fontId="4" fillId="12" borderId="20" xfId="0" applyFont="1" applyFill="1" applyBorder="1" applyAlignment="1" applyProtection="1">
      <alignment vertical="center"/>
      <protection locked="0"/>
    </xf>
    <xf numFmtId="0" fontId="4" fillId="12" borderId="21" xfId="0" applyFont="1" applyFill="1" applyBorder="1" applyAlignment="1" applyProtection="1">
      <alignment vertical="center"/>
      <protection locked="0"/>
    </xf>
    <xf numFmtId="0" fontId="4" fillId="12" borderId="22" xfId="0" applyFont="1" applyFill="1" applyBorder="1" applyAlignment="1" applyProtection="1">
      <alignment vertical="center"/>
      <protection locked="0"/>
    </xf>
    <xf numFmtId="0" fontId="4" fillId="12" borderId="23" xfId="0" applyFont="1" applyFill="1" applyBorder="1" applyAlignment="1" applyProtection="1">
      <alignment vertical="center"/>
      <protection locked="0"/>
    </xf>
    <xf numFmtId="0" fontId="4" fillId="12" borderId="24" xfId="0" applyFont="1" applyFill="1" applyBorder="1" applyAlignment="1" applyProtection="1">
      <alignment vertical="center"/>
      <protection locked="0"/>
    </xf>
    <xf numFmtId="0" fontId="4" fillId="12" borderId="25" xfId="0" applyFont="1" applyFill="1" applyBorder="1" applyAlignment="1" applyProtection="1">
      <alignment vertical="center"/>
      <protection locked="0"/>
    </xf>
    <xf numFmtId="0" fontId="4" fillId="12" borderId="19" xfId="0" applyFont="1" applyFill="1" applyBorder="1" applyAlignment="1" applyProtection="1">
      <alignment vertical="center"/>
      <protection locked="0"/>
    </xf>
    <xf numFmtId="0" fontId="4" fillId="12" borderId="26" xfId="0" applyFont="1" applyFill="1" applyBorder="1" applyAlignment="1" applyProtection="1">
      <alignment vertical="center"/>
      <protection locked="0"/>
    </xf>
    <xf numFmtId="0" fontId="35" fillId="0" borderId="56" xfId="0" applyFont="1" applyFill="1" applyBorder="1" applyAlignment="1" applyProtection="1">
      <alignment vertical="center" shrinkToFit="1"/>
      <protection locked="0"/>
    </xf>
    <xf numFmtId="0" fontId="35" fillId="0" borderId="55" xfId="0" applyFont="1" applyFill="1" applyBorder="1" applyAlignment="1" applyProtection="1">
      <alignment vertical="center" shrinkToFit="1"/>
      <protection locked="0"/>
    </xf>
    <xf numFmtId="0" fontId="35" fillId="0" borderId="55" xfId="0" applyFont="1" applyFill="1" applyBorder="1" applyAlignment="1" applyProtection="1">
      <alignment horizontal="center" vertical="center" shrinkToFit="1"/>
      <protection locked="0"/>
    </xf>
    <xf numFmtId="0" fontId="35" fillId="13" borderId="57" xfId="0" applyFont="1" applyFill="1" applyBorder="1" applyAlignment="1" applyProtection="1">
      <alignment vertical="center" shrinkToFit="1"/>
    </xf>
    <xf numFmtId="0" fontId="35" fillId="13" borderId="57" xfId="0" applyFont="1" applyFill="1" applyBorder="1" applyAlignment="1" applyProtection="1">
      <alignment horizontal="center" vertical="center" shrinkToFit="1"/>
    </xf>
    <xf numFmtId="0" fontId="29" fillId="0" borderId="21" xfId="0" applyFont="1" applyFill="1" applyBorder="1" applyAlignment="1" applyProtection="1">
      <alignment horizontal="left" vertical="center" wrapText="1" indent="1" shrinkToFit="1"/>
      <protection locked="0"/>
    </xf>
    <xf numFmtId="0" fontId="29" fillId="0" borderId="21" xfId="0" applyFont="1" applyFill="1" applyBorder="1" applyAlignment="1" applyProtection="1">
      <alignment horizontal="left" vertical="center" indent="1" shrinkToFit="1"/>
      <protection locked="0"/>
    </xf>
    <xf numFmtId="0" fontId="29" fillId="0" borderId="22" xfId="0" applyFont="1" applyFill="1" applyBorder="1" applyAlignment="1" applyProtection="1">
      <alignment horizontal="left" vertical="center" indent="1" shrinkToFit="1"/>
      <protection locked="0"/>
    </xf>
    <xf numFmtId="0" fontId="29" fillId="0" borderId="0" xfId="0" applyFont="1" applyFill="1" applyBorder="1" applyAlignment="1" applyProtection="1">
      <alignment horizontal="left" vertical="center" indent="1" shrinkToFit="1"/>
      <protection locked="0"/>
    </xf>
    <xf numFmtId="0" fontId="29" fillId="0" borderId="24" xfId="0" applyFont="1" applyFill="1" applyBorder="1" applyAlignment="1" applyProtection="1">
      <alignment horizontal="left" vertical="center" indent="1" shrinkToFit="1"/>
      <protection locked="0"/>
    </xf>
    <xf numFmtId="0" fontId="30" fillId="0" borderId="20" xfId="0" applyFont="1" applyFill="1" applyBorder="1" applyAlignment="1" applyProtection="1">
      <alignment horizontal="left" vertical="center" wrapText="1" indent="1" shrinkToFit="1"/>
      <protection locked="0"/>
    </xf>
    <xf numFmtId="0" fontId="30" fillId="0" borderId="21" xfId="0" applyFont="1" applyFill="1" applyBorder="1" applyAlignment="1" applyProtection="1">
      <alignment horizontal="left" vertical="center" indent="1" shrinkToFit="1"/>
      <protection locked="0"/>
    </xf>
    <xf numFmtId="0" fontId="30" fillId="0" borderId="23" xfId="0" applyFont="1" applyFill="1" applyBorder="1" applyAlignment="1" applyProtection="1">
      <alignment horizontal="left" vertical="center" indent="1" shrinkToFit="1"/>
      <protection locked="0"/>
    </xf>
    <xf numFmtId="0" fontId="30" fillId="0" borderId="0" xfId="0" applyFont="1" applyFill="1" applyBorder="1" applyAlignment="1" applyProtection="1">
      <alignment horizontal="left" vertical="center" indent="1" shrinkToFit="1"/>
      <protection locked="0"/>
    </xf>
    <xf numFmtId="0" fontId="29" fillId="0" borderId="14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 applyProtection="1">
      <alignment horizontal="center" vertical="center"/>
      <protection locked="0"/>
    </xf>
    <xf numFmtId="0" fontId="29" fillId="0" borderId="15" xfId="0" applyFont="1" applyFill="1" applyBorder="1" applyAlignment="1" applyProtection="1">
      <alignment horizontal="center" vertical="center"/>
      <protection locked="0"/>
    </xf>
    <xf numFmtId="0" fontId="29" fillId="0" borderId="16" xfId="0" applyFont="1" applyFill="1" applyBorder="1" applyAlignment="1" applyProtection="1">
      <alignment horizontal="center" vertical="center"/>
      <protection locked="0"/>
    </xf>
    <xf numFmtId="0" fontId="29" fillId="0" borderId="17" xfId="0" applyFont="1" applyFill="1" applyBorder="1" applyAlignment="1" applyProtection="1">
      <alignment horizontal="center" vertical="center"/>
      <protection locked="0"/>
    </xf>
    <xf numFmtId="0" fontId="29" fillId="0" borderId="18" xfId="0" applyFont="1" applyFill="1" applyBorder="1" applyAlignment="1" applyProtection="1">
      <alignment horizontal="center" vertical="center"/>
      <protection locked="0"/>
    </xf>
    <xf numFmtId="164" fontId="31" fillId="0" borderId="19" xfId="0" applyNumberFormat="1" applyFont="1" applyFill="1" applyBorder="1" applyAlignment="1" applyProtection="1">
      <alignment horizontal="center"/>
      <protection locked="0"/>
    </xf>
    <xf numFmtId="0" fontId="30" fillId="0" borderId="22" xfId="0" applyFont="1" applyFill="1" applyBorder="1" applyAlignment="1" applyProtection="1">
      <alignment horizontal="left" vertical="center" indent="1" shrinkToFit="1"/>
      <protection locked="0"/>
    </xf>
    <xf numFmtId="0" fontId="30" fillId="0" borderId="24" xfId="0" applyFont="1" applyFill="1" applyBorder="1" applyAlignment="1" applyProtection="1">
      <alignment horizontal="left" vertical="center" indent="1" shrinkToFit="1"/>
      <protection locked="0"/>
    </xf>
    <xf numFmtId="0" fontId="31" fillId="0" borderId="19" xfId="0" applyFont="1" applyFill="1" applyBorder="1" applyAlignment="1" applyProtection="1">
      <alignment horizontal="left"/>
      <protection locked="0"/>
    </xf>
    <xf numFmtId="0" fontId="30" fillId="0" borderId="0" xfId="0" applyFont="1" applyFill="1" applyBorder="1" applyAlignment="1" applyProtection="1">
      <alignment horizontal="center" vertical="center" wrapText="1"/>
      <protection hidden="1"/>
    </xf>
    <xf numFmtId="0" fontId="31" fillId="0" borderId="19" xfId="0" applyFont="1" applyFill="1" applyBorder="1" applyAlignment="1" applyProtection="1">
      <alignment horizontal="left" inden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hidden="1"/>
    </xf>
    <xf numFmtId="0" fontId="4" fillId="2" borderId="30" xfId="0" applyFont="1" applyFill="1" applyBorder="1" applyAlignment="1" applyProtection="1">
      <alignment horizontal="center" vertical="center" wrapText="1"/>
      <protection hidden="1"/>
    </xf>
    <xf numFmtId="0" fontId="4" fillId="2" borderId="31" xfId="0" applyFont="1" applyFill="1" applyBorder="1" applyAlignment="1" applyProtection="1">
      <alignment horizontal="center" vertical="center" wrapText="1"/>
      <protection hidden="1"/>
    </xf>
    <xf numFmtId="0" fontId="4" fillId="2" borderId="32" xfId="0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Border="1" applyAlignment="1" applyProtection="1">
      <alignment horizontal="center" vertical="center" wrapText="1"/>
      <protection hidden="1"/>
    </xf>
    <xf numFmtId="0" fontId="4" fillId="2" borderId="33" xfId="0" applyFont="1" applyFill="1" applyBorder="1" applyAlignment="1" applyProtection="1">
      <alignment horizontal="center" vertical="center" wrapText="1"/>
      <protection hidden="1"/>
    </xf>
    <xf numFmtId="0" fontId="4" fillId="2" borderId="34" xfId="0" applyFont="1" applyFill="1" applyBorder="1" applyAlignment="1" applyProtection="1">
      <alignment horizontal="center" vertical="center" wrapText="1"/>
      <protection hidden="1"/>
    </xf>
    <xf numFmtId="0" fontId="4" fillId="2" borderId="28" xfId="0" applyFont="1" applyFill="1" applyBorder="1" applyAlignment="1" applyProtection="1">
      <alignment horizontal="center" vertical="center" wrapText="1"/>
      <protection hidden="1"/>
    </xf>
    <xf numFmtId="0" fontId="4" fillId="2" borderId="35" xfId="0" applyFont="1" applyFill="1" applyBorder="1" applyAlignment="1" applyProtection="1">
      <alignment horizontal="center" vertical="center" wrapText="1"/>
      <protection hidden="1"/>
    </xf>
    <xf numFmtId="0" fontId="10" fillId="2" borderId="29" xfId="0" applyFont="1" applyFill="1" applyBorder="1" applyAlignment="1" applyProtection="1">
      <alignment horizontal="left" vertical="center" wrapText="1" indent="1" shrinkToFit="1"/>
      <protection locked="0"/>
    </xf>
    <xf numFmtId="0" fontId="10" fillId="2" borderId="30" xfId="0" applyFont="1" applyFill="1" applyBorder="1" applyAlignment="1" applyProtection="1">
      <alignment horizontal="left" vertical="center" indent="1" shrinkToFit="1"/>
      <protection locked="0"/>
    </xf>
    <xf numFmtId="0" fontId="10" fillId="2" borderId="31" xfId="0" applyFont="1" applyFill="1" applyBorder="1" applyAlignment="1" applyProtection="1">
      <alignment horizontal="left" vertical="center" indent="1" shrinkToFit="1"/>
      <protection locked="0"/>
    </xf>
    <xf numFmtId="0" fontId="10" fillId="2" borderId="32" xfId="0" applyFont="1" applyFill="1" applyBorder="1" applyAlignment="1" applyProtection="1">
      <alignment horizontal="left" vertical="center" indent="1" shrinkToFit="1"/>
      <protection locked="0"/>
    </xf>
    <xf numFmtId="0" fontId="10" fillId="2" borderId="0" xfId="0" applyFont="1" applyFill="1" applyBorder="1" applyAlignment="1" applyProtection="1">
      <alignment horizontal="left" vertical="center" indent="1" shrinkToFit="1"/>
      <protection locked="0"/>
    </xf>
    <xf numFmtId="0" fontId="10" fillId="2" borderId="33" xfId="0" applyFont="1" applyFill="1" applyBorder="1" applyAlignment="1" applyProtection="1">
      <alignment horizontal="left" vertical="center" indent="1" shrinkToFit="1"/>
      <protection locked="0"/>
    </xf>
    <xf numFmtId="0" fontId="8" fillId="2" borderId="29" xfId="0" applyFont="1" applyFill="1" applyBorder="1" applyAlignment="1" applyProtection="1">
      <alignment horizontal="left" vertical="center" wrapText="1" indent="1" shrinkToFit="1"/>
      <protection locked="0"/>
    </xf>
    <xf numFmtId="0" fontId="8" fillId="2" borderId="30" xfId="0" applyFont="1" applyFill="1" applyBorder="1" applyAlignment="1" applyProtection="1">
      <alignment horizontal="left" vertical="center" indent="1" shrinkToFit="1"/>
      <protection locked="0"/>
    </xf>
    <xf numFmtId="0" fontId="8" fillId="2" borderId="31" xfId="0" applyFont="1" applyFill="1" applyBorder="1" applyAlignment="1" applyProtection="1">
      <alignment horizontal="left" vertical="center" indent="1" shrinkToFit="1"/>
      <protection locked="0"/>
    </xf>
    <xf numFmtId="0" fontId="8" fillId="2" borderId="32" xfId="0" applyFont="1" applyFill="1" applyBorder="1" applyAlignment="1" applyProtection="1">
      <alignment horizontal="left" vertical="center" indent="1" shrinkToFit="1"/>
      <protection locked="0"/>
    </xf>
    <xf numFmtId="0" fontId="8" fillId="2" borderId="0" xfId="0" applyFont="1" applyFill="1" applyBorder="1" applyAlignment="1" applyProtection="1">
      <alignment horizontal="left" vertical="center" indent="1" shrinkToFit="1"/>
      <protection locked="0"/>
    </xf>
    <xf numFmtId="0" fontId="8" fillId="2" borderId="33" xfId="0" applyFont="1" applyFill="1" applyBorder="1" applyAlignment="1" applyProtection="1">
      <alignment horizontal="left" vertical="center" indent="1" shrinkToFit="1"/>
      <protection locked="0"/>
    </xf>
    <xf numFmtId="0" fontId="8" fillId="2" borderId="29" xfId="0" applyFont="1" applyFill="1" applyBorder="1" applyAlignment="1" applyProtection="1">
      <alignment horizontal="left" vertical="center" indent="1" shrinkToFit="1"/>
      <protection locked="0"/>
    </xf>
    <xf numFmtId="0" fontId="10" fillId="2" borderId="29" xfId="0" applyFont="1" applyFill="1" applyBorder="1" applyAlignment="1" applyProtection="1">
      <alignment horizontal="left" vertical="center" indent="1" shrinkToFit="1"/>
      <protection locked="0"/>
    </xf>
  </cellXfs>
  <cellStyles count="3">
    <cellStyle name="Normal" xfId="0" builtinId="0"/>
    <cellStyle name="Normal 2 2" xfId="1" xr:uid="{8CDEB8C0-E956-4B4A-8043-B9A4B5D489A7}"/>
    <cellStyle name="Normal 3 2" xfId="2" xr:uid="{A5C24BF8-1043-4D31-9151-F2C205EEC8FD}"/>
  </cellStyles>
  <dxfs count="51"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  <protection locked="0" hidden="0"/>
    </dxf>
    <dxf>
      <border>
        <top style="thin">
          <color theme="0" tint="-0.34998626667073579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protection locked="0" hidden="0"/>
    </dxf>
    <dxf>
      <border>
        <bottom style="thin">
          <color theme="0" tint="-0.24994659260841701"/>
        </bottom>
      </border>
    </dxf>
    <dxf>
      <font>
        <b/>
        <strike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52796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ill>
        <patternFill>
          <bgColor rgb="FFFF7C80"/>
        </patternFill>
      </fill>
    </dxf>
    <dxf>
      <font>
        <color auto="1"/>
      </font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ill>
        <patternFill>
          <bgColor rgb="FFFFD166"/>
        </patternFill>
      </fill>
    </dxf>
    <dxf>
      <font>
        <color theme="0"/>
      </font>
      <fill>
        <patternFill>
          <bgColor rgb="FF048261"/>
        </patternFill>
      </fill>
    </dxf>
    <dxf>
      <font>
        <color theme="0"/>
      </font>
      <fill>
        <patternFill>
          <bgColor rgb="FF118AB2"/>
        </patternFill>
      </fill>
    </dxf>
    <dxf>
      <font>
        <color theme="0"/>
      </font>
      <fill>
        <patternFill>
          <bgColor rgb="FFEF476F"/>
        </patternFill>
      </fill>
    </dxf>
    <dxf>
      <font>
        <color theme="0"/>
      </font>
      <fill>
        <patternFill>
          <bgColor rgb="FF9D75D9"/>
        </patternFill>
      </fill>
    </dxf>
    <dxf>
      <font>
        <color theme="0"/>
      </font>
      <fill>
        <patternFill>
          <bgColor rgb="FF5C677D"/>
        </patternFill>
      </fill>
    </dxf>
    <dxf>
      <font>
        <color auto="1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Empty" pivot="0" count="1" xr9:uid="{DBFBC03D-ED9D-4AB4-B7E7-1F575A9040D8}">
      <tableStyleElement type="wholeTable" dxfId="50"/>
    </tableStyle>
    <tableStyle name="Invisible" pivot="0" table="0" count="0" xr9:uid="{E3244D2F-9227-4E4D-BE48-EC0FEB4B4888}"/>
  </tableStyles>
  <colors>
    <mruColors>
      <color rgb="FFCCCCCC"/>
      <color rgb="FFA6A6A6"/>
      <color rgb="FFEC2454"/>
      <color rgb="FFEF476F"/>
      <color rgb="FF00607E"/>
      <color rgb="FF0081A7"/>
      <color rgb="FFFFBF2F"/>
      <color rgb="FFFFC94F"/>
      <color rgb="FFFFD166"/>
      <color rgb="FF669B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10.png"/><Relationship Id="rId18" Type="http://schemas.microsoft.com/office/2007/relationships/hdphoto" Target="../media/hdphoto1.wdp"/><Relationship Id="rId3" Type="http://schemas.openxmlformats.org/officeDocument/2006/relationships/hyperlink" Target="#Blank!A7"/><Relationship Id="rId7" Type="http://schemas.openxmlformats.org/officeDocument/2006/relationships/image" Target="../media/image4.png"/><Relationship Id="rId12" Type="http://schemas.openxmlformats.org/officeDocument/2006/relationships/image" Target="../media/image9.png"/><Relationship Id="rId17" Type="http://schemas.openxmlformats.org/officeDocument/2006/relationships/image" Target="../media/image12.png"/><Relationship Id="rId2" Type="http://schemas.openxmlformats.org/officeDocument/2006/relationships/hyperlink" Target="#Dynamic!A7"/><Relationship Id="rId20" Type="http://schemas.openxmlformats.org/officeDocument/2006/relationships/image" Target="../media/image13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11" Type="http://schemas.openxmlformats.org/officeDocument/2006/relationships/image" Target="../media/image8.png"/><Relationship Id="rId5" Type="http://schemas.openxmlformats.org/officeDocument/2006/relationships/image" Target="../media/image2.png"/><Relationship Id="rId15" Type="http://schemas.openxmlformats.org/officeDocument/2006/relationships/image" Target="../media/image11.png"/><Relationship Id="rId10" Type="http://schemas.openxmlformats.org/officeDocument/2006/relationships/image" Target="../media/image7.png"/><Relationship Id="rId9" Type="http://schemas.openxmlformats.org/officeDocument/2006/relationships/image" Target="../media/image6.png"/><Relationship Id="rId21" Type="http://schemas.openxmlformats.org/officeDocument/2006/relationships/image" Target="../media/image16.png"/><Relationship Id="rId2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hyperlink" Target="#Blank!A7"/><Relationship Id="rId7" Type="http://schemas.openxmlformats.org/officeDocument/2006/relationships/image" Target="../media/image5.png"/><Relationship Id="rId12" Type="http://schemas.openxmlformats.org/officeDocument/2006/relationships/image" Target="../media/image10.png"/><Relationship Id="rId2" Type="http://schemas.openxmlformats.org/officeDocument/2006/relationships/hyperlink" Target="#Dynamic!A7"/><Relationship Id="rId16" Type="http://schemas.openxmlformats.org/officeDocument/2006/relationships/image" Target="../media/image14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9.png"/><Relationship Id="rId5" Type="http://schemas.openxmlformats.org/officeDocument/2006/relationships/image" Target="../media/image3.png"/><Relationship Id="rId10" Type="http://schemas.openxmlformats.org/officeDocument/2006/relationships/image" Target="../media/image8.png"/><Relationship Id="rId4" Type="http://schemas.openxmlformats.org/officeDocument/2006/relationships/image" Target="../media/image2.png"/><Relationship Id="rId9" Type="http://schemas.openxmlformats.org/officeDocument/2006/relationships/image" Target="../media/image7.png"/><Relationship Id="rId14" Type="http://schemas.openxmlformats.org/officeDocument/2006/relationships/image" Target="../media/image11.png"/><Relationship Id="rId17" Type="http://schemas.openxmlformats.org/officeDocument/2006/relationships/image" Target="../media/image17.png"/><Relationship Id="rId18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Dynamic!A7"/><Relationship Id="rId2" Type="http://schemas.openxmlformats.org/officeDocument/2006/relationships/image" Target="../media/image11.png"/><Relationship Id="rId4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116416</xdr:colOff>
      <xdr:row>1</xdr:row>
      <xdr:rowOff>63499</xdr:rowOff>
    </xdr:from>
    <xdr:to>
      <xdr:col>1</xdr:col>
      <xdr:colOff>567466</xdr:colOff>
      <xdr:row>2</xdr:row>
      <xdr:rowOff>263513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4095A316-3A36-46BC-9A47-43AD41D05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833" y="148166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</xdr:row>
      <xdr:rowOff>71782</xdr:rowOff>
    </xdr:from>
    <xdr:to>
      <xdr:col>23</xdr:col>
      <xdr:colOff>2963</xdr:colOff>
      <xdr:row>2</xdr:row>
      <xdr:rowOff>224156</xdr:rowOff>
    </xdr:to>
    <xdr:sp macro="" textlink="">
      <xdr:nvSpPr>
        <xdr:cNvPr id="18" name="Rectangle: Rounded Corners 17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FCE2082D-2048-4AB5-8E6C-FB04A55322D7}"/>
            </a:ext>
          </a:extLst>
        </xdr:cNvPr>
        <xdr:cNvSpPr/>
      </xdr:nvSpPr>
      <xdr:spPr>
        <a:xfrm>
          <a:off x="5440680" y="155602"/>
          <a:ext cx="2020358" cy="403834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DYNAMIC CANVAS</a:t>
          </a:r>
        </a:p>
      </xdr:txBody>
    </xdr:sp>
    <xdr:clientData fPrintsWithSheet="0"/>
  </xdr:twoCellAnchor>
  <xdr:twoCellAnchor editAs="oneCell">
    <xdr:from>
      <xdr:col>24</xdr:col>
      <xdr:colOff>151635</xdr:colOff>
      <xdr:row>1</xdr:row>
      <xdr:rowOff>74083</xdr:rowOff>
    </xdr:from>
    <xdr:to>
      <xdr:col>35</xdr:col>
      <xdr:colOff>148883</xdr:colOff>
      <xdr:row>2</xdr:row>
      <xdr:rowOff>230267</xdr:rowOff>
    </xdr:to>
    <xdr:sp macro="" textlink="">
      <xdr:nvSpPr>
        <xdr:cNvPr id="19" name="Rectangle: Rounded Corners 18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973C0CFD-1011-41FE-AF91-9C818DA6D1FF}"/>
            </a:ext>
          </a:extLst>
        </xdr:cNvPr>
        <xdr:cNvSpPr/>
      </xdr:nvSpPr>
      <xdr:spPr>
        <a:xfrm>
          <a:off x="7786875" y="157903"/>
          <a:ext cx="2008928" cy="407644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BLANK CANVAS</a:t>
          </a:r>
        </a:p>
      </xdr:txBody>
    </xdr:sp>
    <xdr:clientData fPrintsWithSheet="0"/>
  </xdr:twoCellAnchor>
  <xdr:twoCellAnchor editAs="oneCell">
    <xdr:from>
      <xdr:col>13</xdr:col>
      <xdr:colOff>1904</xdr:colOff>
      <xdr:row>10</xdr:row>
      <xdr:rowOff>62865</xdr:rowOff>
    </xdr:from>
    <xdr:to>
      <xdr:col>14</xdr:col>
      <xdr:colOff>72929</xdr:colOff>
      <xdr:row>11</xdr:row>
      <xdr:rowOff>124365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386E1E97-CC6D-42AF-96FF-F6B4BCCD3AC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5602604" y="174879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23</xdr:col>
      <xdr:colOff>1548</xdr:colOff>
      <xdr:row>10</xdr:row>
      <xdr:rowOff>62865</xdr:rowOff>
    </xdr:from>
    <xdr:to>
      <xdr:col>24</xdr:col>
      <xdr:colOff>72573</xdr:colOff>
      <xdr:row>11</xdr:row>
      <xdr:rowOff>124365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FDA1EBE4-A727-4CD8-9BBA-DF94C0B8289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411998" y="174879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23</xdr:col>
      <xdr:colOff>1904</xdr:colOff>
      <xdr:row>30</xdr:row>
      <xdr:rowOff>87511</xdr:rowOff>
    </xdr:from>
    <xdr:to>
      <xdr:col>24</xdr:col>
      <xdr:colOff>72929</xdr:colOff>
      <xdr:row>31</xdr:row>
      <xdr:rowOff>149011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479E29EF-13A6-4B4D-A8C8-8289AD16EC9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7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412354" y="5583436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43</xdr:col>
      <xdr:colOff>0</xdr:colOff>
      <xdr:row>10</xdr:row>
      <xdr:rowOff>62865</xdr:rowOff>
    </xdr:from>
    <xdr:to>
      <xdr:col>44</xdr:col>
      <xdr:colOff>71025</xdr:colOff>
      <xdr:row>11</xdr:row>
      <xdr:rowOff>124365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AF58604B-5538-4DA7-A075-8C922C923B72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11029950" y="174879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53</xdr:col>
      <xdr:colOff>0</xdr:colOff>
      <xdr:row>10</xdr:row>
      <xdr:rowOff>62865</xdr:rowOff>
    </xdr:from>
    <xdr:to>
      <xdr:col>54</xdr:col>
      <xdr:colOff>71025</xdr:colOff>
      <xdr:row>11</xdr:row>
      <xdr:rowOff>124365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35FBD5E5-B08A-4CB2-BDD3-C784806B306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9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12839700" y="174879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33</xdr:col>
      <xdr:colOff>1904</xdr:colOff>
      <xdr:row>10</xdr:row>
      <xdr:rowOff>62865</xdr:rowOff>
    </xdr:from>
    <xdr:to>
      <xdr:col>34</xdr:col>
      <xdr:colOff>72929</xdr:colOff>
      <xdr:row>11</xdr:row>
      <xdr:rowOff>124365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DE206467-3EC4-4E36-AB3F-866B4C295349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0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9222104" y="174879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43</xdr:col>
      <xdr:colOff>0</xdr:colOff>
      <xdr:row>30</xdr:row>
      <xdr:rowOff>87511</xdr:rowOff>
    </xdr:from>
    <xdr:to>
      <xdr:col>44</xdr:col>
      <xdr:colOff>71025</xdr:colOff>
      <xdr:row>31</xdr:row>
      <xdr:rowOff>149011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F3C2420A-B861-46AF-B393-632DC4FC880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1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11029950" y="5583436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50</xdr:row>
      <xdr:rowOff>89415</xdr:rowOff>
    </xdr:from>
    <xdr:to>
      <xdr:col>29</xdr:col>
      <xdr:colOff>71025</xdr:colOff>
      <xdr:row>51</xdr:row>
      <xdr:rowOff>150915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D54A4A1B-9B95-4685-8DC9-4AA386681DE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2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8315325" y="939534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53</xdr:col>
      <xdr:colOff>0</xdr:colOff>
      <xdr:row>50</xdr:row>
      <xdr:rowOff>89415</xdr:rowOff>
    </xdr:from>
    <xdr:to>
      <xdr:col>54</xdr:col>
      <xdr:colOff>71025</xdr:colOff>
      <xdr:row>51</xdr:row>
      <xdr:rowOff>150915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8F644B98-C5E6-4AB9-A1C8-FC70F0045DC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3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12839700" y="9395340"/>
          <a:ext cx="252000" cy="252000"/>
        </a:xfrm>
        <a:prstGeom prst="rect">
          <a:avLst/>
        </a:prstGeom>
      </xdr:spPr>
    </xdr:pic>
    <xdr:clientData/>
  </xdr:twoCellAnchor>
  <xdr:oneCellAnchor>
    <xdr:from>
      <xdr:col>48</xdr:col>
      <xdr:colOff>9525</xdr:colOff>
      <xdr:row>1</xdr:row>
      <xdr:rowOff>47625</xdr:rowOff>
    </xdr:from>
    <xdr:ext cx="1325166" cy="381000"/>
    <xdr:pic>
      <xdr:nvPicPr>
        <xdr:cNvPr id="1051" name="mpkLogo">
          <a:hlinkClick xmlns:a="http://schemas.openxmlformats.org/drawingml/2006/main" xmlns:r="http://schemas.openxmlformats.org/officeDocument/2006/relationships" r:id="rId2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12" name="Rectangle: Rounded Corners 11">
          <a:extLst>
            <a:ext uri="{FF2B5EF4-FFF2-40B4-BE49-F238E27FC236}">
              <a16:creationId xmlns:a16="http://schemas.microsoft.com/office/drawing/2014/main" id="{EEEA08A8-05E4-44C9-856F-108F0B01DEA2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27" name="Rectangle: Rounded Corners 26">
          <a:extLst>
            <a:ext uri="{FF2B5EF4-FFF2-40B4-BE49-F238E27FC236}">
              <a16:creationId xmlns:a16="http://schemas.microsoft.com/office/drawing/2014/main" id="{53BF0F35-2ED5-41B1-8120-4DAC0B8DDC56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28" name="Rectangle: Rounded Corners 27">
          <a:extLst>
            <a:ext uri="{FF2B5EF4-FFF2-40B4-BE49-F238E27FC236}">
              <a16:creationId xmlns:a16="http://schemas.microsoft.com/office/drawing/2014/main" id="{B37F66AD-F407-4A0F-849D-8572F9EA2C71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29" name="Rectangle: Rounded Corners 28">
          <a:extLst>
            <a:ext uri="{FF2B5EF4-FFF2-40B4-BE49-F238E27FC236}">
              <a16:creationId xmlns:a16="http://schemas.microsoft.com/office/drawing/2014/main" id="{3066888E-108A-46B3-8E3A-3081A8562F98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30" name="Rectangle: Rounded Corners 29">
          <a:extLst>
            <a:ext uri="{FF2B5EF4-FFF2-40B4-BE49-F238E27FC236}">
              <a16:creationId xmlns:a16="http://schemas.microsoft.com/office/drawing/2014/main" id="{08C36E8F-E97B-4ABE-AAE5-E1999AB138FD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31" name="Rectangle: Rounded Corners 30">
          <a:extLst>
            <a:ext uri="{FF2B5EF4-FFF2-40B4-BE49-F238E27FC236}">
              <a16:creationId xmlns:a16="http://schemas.microsoft.com/office/drawing/2014/main" id="{9FAB5A66-D2B7-465C-B180-97A5C415C29D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32" name="Rectangle: Rounded Corners 31">
          <a:extLst>
            <a:ext uri="{FF2B5EF4-FFF2-40B4-BE49-F238E27FC236}">
              <a16:creationId xmlns:a16="http://schemas.microsoft.com/office/drawing/2014/main" id="{51B9B1A4-BDEB-4675-846F-7FE0CD107796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33" name="Rectangle: Rounded Corners 32">
          <a:extLst>
            <a:ext uri="{FF2B5EF4-FFF2-40B4-BE49-F238E27FC236}">
              <a16:creationId xmlns:a16="http://schemas.microsoft.com/office/drawing/2014/main" id="{1C538A8D-10DB-44E3-99F1-8B459AE7DC8A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34" name="Rectangle: Rounded Corners 33">
          <a:extLst>
            <a:ext uri="{FF2B5EF4-FFF2-40B4-BE49-F238E27FC236}">
              <a16:creationId xmlns:a16="http://schemas.microsoft.com/office/drawing/2014/main" id="{F73D5CEF-6AEA-4A1B-A0B1-3EA60893D588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35" name="Rectangle: Rounded Corners 34">
          <a:extLst>
            <a:ext uri="{FF2B5EF4-FFF2-40B4-BE49-F238E27FC236}">
              <a16:creationId xmlns:a16="http://schemas.microsoft.com/office/drawing/2014/main" id="{2945FCF6-3762-4DD5-A02A-B29AF4C8E3DC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36" name="Rectangle: Rounded Corners 35">
          <a:extLst>
            <a:ext uri="{FF2B5EF4-FFF2-40B4-BE49-F238E27FC236}">
              <a16:creationId xmlns:a16="http://schemas.microsoft.com/office/drawing/2014/main" id="{ED430D7C-2FAC-4F2D-BC9A-246166BE1DD2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37" name="Rectangle: Rounded Corners 36">
          <a:extLst>
            <a:ext uri="{FF2B5EF4-FFF2-40B4-BE49-F238E27FC236}">
              <a16:creationId xmlns:a16="http://schemas.microsoft.com/office/drawing/2014/main" id="{C6797CCE-BA5A-4D6F-8A01-3C458F1882F5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38" name="Rectangle: Rounded Corners 37">
          <a:extLst>
            <a:ext uri="{FF2B5EF4-FFF2-40B4-BE49-F238E27FC236}">
              <a16:creationId xmlns:a16="http://schemas.microsoft.com/office/drawing/2014/main" id="{7A9EC5F1-0972-4C4D-924C-95BE59D89F4F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39" name="Rectangle: Rounded Corners 38">
          <a:extLst>
            <a:ext uri="{FF2B5EF4-FFF2-40B4-BE49-F238E27FC236}">
              <a16:creationId xmlns:a16="http://schemas.microsoft.com/office/drawing/2014/main" id="{0CF1F299-4BB2-4E2D-82D1-0D6C85F549F6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40" name="Rectangle: Rounded Corners 39">
          <a:extLst>
            <a:ext uri="{FF2B5EF4-FFF2-40B4-BE49-F238E27FC236}">
              <a16:creationId xmlns:a16="http://schemas.microsoft.com/office/drawing/2014/main" id="{873A8209-D53B-4497-BEB4-CB14AF379E06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41" name="Rectangle: Rounded Corners 40">
          <a:extLst>
            <a:ext uri="{FF2B5EF4-FFF2-40B4-BE49-F238E27FC236}">
              <a16:creationId xmlns:a16="http://schemas.microsoft.com/office/drawing/2014/main" id="{418A09D4-520C-4952-9EB5-8B764572429E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42" name="Rectangle: Rounded Corners 41">
          <a:extLst>
            <a:ext uri="{FF2B5EF4-FFF2-40B4-BE49-F238E27FC236}">
              <a16:creationId xmlns:a16="http://schemas.microsoft.com/office/drawing/2014/main" id="{4ACB40BC-B6FA-4267-BE1D-0E504C18266F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43" name="Rectangle: Rounded Corners 42">
          <a:extLst>
            <a:ext uri="{FF2B5EF4-FFF2-40B4-BE49-F238E27FC236}">
              <a16:creationId xmlns:a16="http://schemas.microsoft.com/office/drawing/2014/main" id="{57CF7452-9D14-4BF3-B3E8-E1B9945982B8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44" name="Rectangle: Rounded Corners 43">
          <a:extLst>
            <a:ext uri="{FF2B5EF4-FFF2-40B4-BE49-F238E27FC236}">
              <a16:creationId xmlns:a16="http://schemas.microsoft.com/office/drawing/2014/main" id="{47789C62-9FF3-447E-BEE2-21F40C94948B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45" name="Rectangle: Rounded Corners 44">
          <a:extLst>
            <a:ext uri="{FF2B5EF4-FFF2-40B4-BE49-F238E27FC236}">
              <a16:creationId xmlns:a16="http://schemas.microsoft.com/office/drawing/2014/main" id="{39CFB32C-54F5-401B-B7CD-976A9417B3E7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46" name="Rectangle: Rounded Corners 45">
          <a:extLst>
            <a:ext uri="{FF2B5EF4-FFF2-40B4-BE49-F238E27FC236}">
              <a16:creationId xmlns:a16="http://schemas.microsoft.com/office/drawing/2014/main" id="{F3644594-630F-4641-A0F3-C852C5FB923F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47" name="Rectangle: Rounded Corners 46">
          <a:extLst>
            <a:ext uri="{FF2B5EF4-FFF2-40B4-BE49-F238E27FC236}">
              <a16:creationId xmlns:a16="http://schemas.microsoft.com/office/drawing/2014/main" id="{EAB19659-2879-4494-B6BA-120060D402EC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48" name="Rectangle: Rounded Corners 47">
          <a:extLst>
            <a:ext uri="{FF2B5EF4-FFF2-40B4-BE49-F238E27FC236}">
              <a16:creationId xmlns:a16="http://schemas.microsoft.com/office/drawing/2014/main" id="{8A707826-7490-4E55-B6E7-295BF5D57EE2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49" name="Rectangle: Rounded Corners 48">
          <a:extLst>
            <a:ext uri="{FF2B5EF4-FFF2-40B4-BE49-F238E27FC236}">
              <a16:creationId xmlns:a16="http://schemas.microsoft.com/office/drawing/2014/main" id="{6F5592BB-1C5C-4CFE-B0F4-E7A06775A354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50" name="Rectangle: Rounded Corners 49">
          <a:extLst>
            <a:ext uri="{FF2B5EF4-FFF2-40B4-BE49-F238E27FC236}">
              <a16:creationId xmlns:a16="http://schemas.microsoft.com/office/drawing/2014/main" id="{2055F926-A252-4244-96E0-81E1DA03DA86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51" name="Rectangle: Rounded Corners 50">
          <a:extLst>
            <a:ext uri="{FF2B5EF4-FFF2-40B4-BE49-F238E27FC236}">
              <a16:creationId xmlns:a16="http://schemas.microsoft.com/office/drawing/2014/main" id="{241C5E2E-E2F1-44E6-AFF4-22735A6237BA}"/>
            </a:ext>
          </a:extLst>
        </xdr:cNvPr>
        <xdr:cNvSpPr/>
      </xdr:nvSpPr>
      <xdr:spPr>
        <a:xfrm>
          <a:off x="14384596" y="1343025"/>
          <a:ext cx="1864509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1846</xdr:colOff>
      <xdr:row>8</xdr:row>
      <xdr:rowOff>0</xdr:rowOff>
    </xdr:from>
    <xdr:to>
      <xdr:col>60</xdr:col>
      <xdr:colOff>218530</xdr:colOff>
      <xdr:row>12</xdr:row>
      <xdr:rowOff>1200</xdr:rowOff>
    </xdr:to>
    <xdr:sp macro="" textlink="" fLocksText="0">
      <xdr:nvSpPr>
        <xdr:cNvPr id="52" name="Rectangle: Rounded Corners 51">
          <a:extLst>
            <a:ext uri="{FF2B5EF4-FFF2-40B4-BE49-F238E27FC236}">
              <a16:creationId xmlns:a16="http://schemas.microsoft.com/office/drawing/2014/main" id="{003B2E18-B635-4EEC-B6A7-6DAD955469D8}"/>
            </a:ext>
          </a:extLst>
        </xdr:cNvPr>
        <xdr:cNvSpPr/>
      </xdr:nvSpPr>
      <xdr:spPr>
        <a:xfrm>
          <a:off x="11860471" y="1343025"/>
          <a:ext cx="1531134" cy="61080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0</xdr:colOff>
      <xdr:row>8</xdr:row>
      <xdr:rowOff>0</xdr:rowOff>
    </xdr:from>
    <xdr:to>
      <xdr:col>61</xdr:col>
      <xdr:colOff>605</xdr:colOff>
      <xdr:row>12</xdr:row>
      <xdr:rowOff>240</xdr:rowOff>
    </xdr:to>
    <xdr:sp macro="" textlink="" fLocksText="0">
      <xdr:nvSpPr>
        <xdr:cNvPr id="53" name="Rectangle: Rounded Corners 52">
          <a:extLst>
            <a:ext uri="{FF2B5EF4-FFF2-40B4-BE49-F238E27FC236}">
              <a16:creationId xmlns:a16="http://schemas.microsoft.com/office/drawing/2014/main" id="{AF2EB542-E9A9-440A-AFEE-5920F739282C}"/>
            </a:ext>
          </a:extLst>
        </xdr:cNvPr>
        <xdr:cNvSpPr/>
      </xdr:nvSpPr>
      <xdr:spPr>
        <a:xfrm>
          <a:off x="11858625" y="1343025"/>
          <a:ext cx="1534130" cy="609840"/>
        </a:xfrm>
        <a:prstGeom prst="roundRect">
          <a:avLst/>
        </a:prstGeom>
        <a:solidFill>
          <a:srgbClr val="FFC000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ysClr val="windowText" lastClr="000000"/>
              </a:solidFill>
            </a:rPr>
            <a:t>NOTE</a:t>
          </a:r>
          <a:r>
            <a:rPr lang="tr-TR" sz="1000" b="1" baseline="0">
              <a:solidFill>
                <a:sysClr val="windowText" lastClr="000000"/>
              </a:solidFill>
            </a:rPr>
            <a:t> 1</a:t>
          </a:r>
          <a:endParaRPr lang="tr-TR" sz="10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56" name="Rectangle: Rounded Corners 55">
          <a:extLst>
            <a:ext uri="{FF2B5EF4-FFF2-40B4-BE49-F238E27FC236}">
              <a16:creationId xmlns:a16="http://schemas.microsoft.com/office/drawing/2014/main" id="{222CBB0B-3FE9-46C7-A08B-83032C00BF07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57" name="Rectangle: Rounded Corners 56">
          <a:extLst>
            <a:ext uri="{FF2B5EF4-FFF2-40B4-BE49-F238E27FC236}">
              <a16:creationId xmlns:a16="http://schemas.microsoft.com/office/drawing/2014/main" id="{E3FD1583-C46D-49DB-8190-060428831902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58" name="Rectangle: Rounded Corners 57">
          <a:extLst>
            <a:ext uri="{FF2B5EF4-FFF2-40B4-BE49-F238E27FC236}">
              <a16:creationId xmlns:a16="http://schemas.microsoft.com/office/drawing/2014/main" id="{DB03BE3D-85D4-4837-801C-0AA2D3337EC8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59" name="Rectangle: Rounded Corners 58">
          <a:extLst>
            <a:ext uri="{FF2B5EF4-FFF2-40B4-BE49-F238E27FC236}">
              <a16:creationId xmlns:a16="http://schemas.microsoft.com/office/drawing/2014/main" id="{AEBD6186-6368-489A-981E-53D5B2EB1769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60" name="Rectangle: Rounded Corners 59">
          <a:extLst>
            <a:ext uri="{FF2B5EF4-FFF2-40B4-BE49-F238E27FC236}">
              <a16:creationId xmlns:a16="http://schemas.microsoft.com/office/drawing/2014/main" id="{88CADB1F-E427-413E-A04D-29EECBB3E6E0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61" name="Rectangle: Rounded Corners 60">
          <a:extLst>
            <a:ext uri="{FF2B5EF4-FFF2-40B4-BE49-F238E27FC236}">
              <a16:creationId xmlns:a16="http://schemas.microsoft.com/office/drawing/2014/main" id="{F1D0413E-BAA8-4023-8551-DCEA7542BE89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62" name="Rectangle: Rounded Corners 61">
          <a:extLst>
            <a:ext uri="{FF2B5EF4-FFF2-40B4-BE49-F238E27FC236}">
              <a16:creationId xmlns:a16="http://schemas.microsoft.com/office/drawing/2014/main" id="{05A970E8-14E6-4D45-AFDA-AF6E4D34C03A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63" name="Rectangle: Rounded Corners 62">
          <a:extLst>
            <a:ext uri="{FF2B5EF4-FFF2-40B4-BE49-F238E27FC236}">
              <a16:creationId xmlns:a16="http://schemas.microsoft.com/office/drawing/2014/main" id="{2BFBE67D-D276-4B73-88EA-6F2A108EC2F6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64" name="Rectangle: Rounded Corners 63">
          <a:extLst>
            <a:ext uri="{FF2B5EF4-FFF2-40B4-BE49-F238E27FC236}">
              <a16:creationId xmlns:a16="http://schemas.microsoft.com/office/drawing/2014/main" id="{71FA5033-1803-4D95-BE8B-515E20488380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65" name="Rectangle: Rounded Corners 64">
          <a:extLst>
            <a:ext uri="{FF2B5EF4-FFF2-40B4-BE49-F238E27FC236}">
              <a16:creationId xmlns:a16="http://schemas.microsoft.com/office/drawing/2014/main" id="{7E73B1D6-82C3-411E-BDBA-CDD29E8ACCC9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66" name="Rectangle: Rounded Corners 65">
          <a:extLst>
            <a:ext uri="{FF2B5EF4-FFF2-40B4-BE49-F238E27FC236}">
              <a16:creationId xmlns:a16="http://schemas.microsoft.com/office/drawing/2014/main" id="{71749743-0C33-4CE5-95BF-DAD652C333C8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67" name="Rectangle: Rounded Corners 66">
          <a:extLst>
            <a:ext uri="{FF2B5EF4-FFF2-40B4-BE49-F238E27FC236}">
              <a16:creationId xmlns:a16="http://schemas.microsoft.com/office/drawing/2014/main" id="{A68639B7-0B43-4058-B696-7CC213D904FE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68" name="Rectangle: Rounded Corners 67">
          <a:extLst>
            <a:ext uri="{FF2B5EF4-FFF2-40B4-BE49-F238E27FC236}">
              <a16:creationId xmlns:a16="http://schemas.microsoft.com/office/drawing/2014/main" id="{36405331-DC1A-4A39-A9C4-B797E5077944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69" name="Rectangle: Rounded Corners 68">
          <a:extLst>
            <a:ext uri="{FF2B5EF4-FFF2-40B4-BE49-F238E27FC236}">
              <a16:creationId xmlns:a16="http://schemas.microsoft.com/office/drawing/2014/main" id="{84836E6E-B13B-4B98-AA93-FFC7C05A9BBD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70" name="Rectangle: Rounded Corners 69">
          <a:extLst>
            <a:ext uri="{FF2B5EF4-FFF2-40B4-BE49-F238E27FC236}">
              <a16:creationId xmlns:a16="http://schemas.microsoft.com/office/drawing/2014/main" id="{61C7AB9A-D360-4E7D-91FF-8BE7E1866638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71" name="Rectangle: Rounded Corners 70">
          <a:extLst>
            <a:ext uri="{FF2B5EF4-FFF2-40B4-BE49-F238E27FC236}">
              <a16:creationId xmlns:a16="http://schemas.microsoft.com/office/drawing/2014/main" id="{BEBCC88B-D132-4203-BEE1-5CAAD40B19CF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72" name="Rectangle: Rounded Corners 71">
          <a:extLst>
            <a:ext uri="{FF2B5EF4-FFF2-40B4-BE49-F238E27FC236}">
              <a16:creationId xmlns:a16="http://schemas.microsoft.com/office/drawing/2014/main" id="{984F0F4A-6C0F-4D6F-8BDB-1614AF8C9D78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73" name="Rectangle: Rounded Corners 72">
          <a:extLst>
            <a:ext uri="{FF2B5EF4-FFF2-40B4-BE49-F238E27FC236}">
              <a16:creationId xmlns:a16="http://schemas.microsoft.com/office/drawing/2014/main" id="{3BA4FB18-1E32-4048-9D9B-BBE1B830765D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74" name="Rectangle: Rounded Corners 73">
          <a:extLst>
            <a:ext uri="{FF2B5EF4-FFF2-40B4-BE49-F238E27FC236}">
              <a16:creationId xmlns:a16="http://schemas.microsoft.com/office/drawing/2014/main" id="{20CB4916-9E20-49CB-8657-945A6497F773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75" name="Rectangle: Rounded Corners 74">
          <a:extLst>
            <a:ext uri="{FF2B5EF4-FFF2-40B4-BE49-F238E27FC236}">
              <a16:creationId xmlns:a16="http://schemas.microsoft.com/office/drawing/2014/main" id="{C30485CC-A3A0-4993-8ED2-25551002F372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76" name="Rectangle: Rounded Corners 75">
          <a:extLst>
            <a:ext uri="{FF2B5EF4-FFF2-40B4-BE49-F238E27FC236}">
              <a16:creationId xmlns:a16="http://schemas.microsoft.com/office/drawing/2014/main" id="{E8A779EE-BCC2-4652-A964-0CB7EA55A7DB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77" name="Rectangle: Rounded Corners 76">
          <a:extLst>
            <a:ext uri="{FF2B5EF4-FFF2-40B4-BE49-F238E27FC236}">
              <a16:creationId xmlns:a16="http://schemas.microsoft.com/office/drawing/2014/main" id="{697E0BA8-9F6A-4E3F-9E58-CB6519F8670C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78" name="Rectangle: Rounded Corners 77">
          <a:extLst>
            <a:ext uri="{FF2B5EF4-FFF2-40B4-BE49-F238E27FC236}">
              <a16:creationId xmlns:a16="http://schemas.microsoft.com/office/drawing/2014/main" id="{FC9AD54E-FB82-418A-A3B9-F1348FB5B151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79" name="Rectangle: Rounded Corners 78">
          <a:extLst>
            <a:ext uri="{FF2B5EF4-FFF2-40B4-BE49-F238E27FC236}">
              <a16:creationId xmlns:a16="http://schemas.microsoft.com/office/drawing/2014/main" id="{FF9C8FF5-FB8B-4315-86F6-ABC2198219A1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80" name="Rectangle: Rounded Corners 79">
          <a:extLst>
            <a:ext uri="{FF2B5EF4-FFF2-40B4-BE49-F238E27FC236}">
              <a16:creationId xmlns:a16="http://schemas.microsoft.com/office/drawing/2014/main" id="{29F727D2-4C14-44CD-829C-18B7FF39A9D2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81" name="Rectangle: Rounded Corners 80">
          <a:extLst>
            <a:ext uri="{FF2B5EF4-FFF2-40B4-BE49-F238E27FC236}">
              <a16:creationId xmlns:a16="http://schemas.microsoft.com/office/drawing/2014/main" id="{A59EF089-D0F4-4D93-B43A-B2549E106AF7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82" name="Rectangle: Rounded Corners 81">
          <a:extLst>
            <a:ext uri="{FF2B5EF4-FFF2-40B4-BE49-F238E27FC236}">
              <a16:creationId xmlns:a16="http://schemas.microsoft.com/office/drawing/2014/main" id="{2D100539-CF72-4766-A715-FD0C5A6CD0FA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83" name="Rectangle: Rounded Corners 82">
          <a:extLst>
            <a:ext uri="{FF2B5EF4-FFF2-40B4-BE49-F238E27FC236}">
              <a16:creationId xmlns:a16="http://schemas.microsoft.com/office/drawing/2014/main" id="{001EC906-21FD-43DD-B1C7-81B805295EAE}"/>
            </a:ext>
          </a:extLst>
        </xdr:cNvPr>
        <xdr:cNvSpPr/>
      </xdr:nvSpPr>
      <xdr:spPr>
        <a:xfrm>
          <a:off x="14384051" y="2105025"/>
          <a:ext cx="1865600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84" name="Rectangle: Rounded Corners 83">
          <a:extLst>
            <a:ext uri="{FF2B5EF4-FFF2-40B4-BE49-F238E27FC236}">
              <a16:creationId xmlns:a16="http://schemas.microsoft.com/office/drawing/2014/main" id="{F7B1E620-D872-4D36-AC90-66E3F78FEA09}"/>
            </a:ext>
          </a:extLst>
        </xdr:cNvPr>
        <xdr:cNvSpPr/>
      </xdr:nvSpPr>
      <xdr:spPr>
        <a:xfrm>
          <a:off x="11859926" y="2105025"/>
          <a:ext cx="1532225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1301</xdr:colOff>
      <xdr:row>13</xdr:row>
      <xdr:rowOff>0</xdr:rowOff>
    </xdr:from>
    <xdr:to>
      <xdr:col>61</xdr:col>
      <xdr:colOff>1</xdr:colOff>
      <xdr:row>17</xdr:row>
      <xdr:rowOff>1200</xdr:rowOff>
    </xdr:to>
    <xdr:sp macro="" textlink="" fLocksText="0">
      <xdr:nvSpPr>
        <xdr:cNvPr id="85" name="Rectangle: Rounded Corners 84">
          <a:extLst>
            <a:ext uri="{FF2B5EF4-FFF2-40B4-BE49-F238E27FC236}">
              <a16:creationId xmlns:a16="http://schemas.microsoft.com/office/drawing/2014/main" id="{BA968A8D-E841-4E23-B71B-A432096BE800}"/>
            </a:ext>
          </a:extLst>
        </xdr:cNvPr>
        <xdr:cNvSpPr/>
      </xdr:nvSpPr>
      <xdr:spPr>
        <a:xfrm>
          <a:off x="11859926" y="2105025"/>
          <a:ext cx="1532225" cy="610800"/>
        </a:xfrm>
        <a:prstGeom prst="roundRect">
          <a:avLst/>
        </a:prstGeom>
        <a:solidFill>
          <a:srgbClr val="1F4E78"/>
        </a:solidFill>
        <a:ln>
          <a:solidFill>
            <a:srgbClr val="1F4E7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86" name="Rectangle: Rounded Corners 85">
          <a:extLst>
            <a:ext uri="{FF2B5EF4-FFF2-40B4-BE49-F238E27FC236}">
              <a16:creationId xmlns:a16="http://schemas.microsoft.com/office/drawing/2014/main" id="{8C1645BB-168A-4D8F-A478-BC2F64B4FEAF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87" name="Rectangle: Rounded Corners 86">
          <a:extLst>
            <a:ext uri="{FF2B5EF4-FFF2-40B4-BE49-F238E27FC236}">
              <a16:creationId xmlns:a16="http://schemas.microsoft.com/office/drawing/2014/main" id="{B9B2434F-CF7A-4297-9913-A14BD872A3AD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88" name="Rectangle: Rounded Corners 87">
          <a:extLst>
            <a:ext uri="{FF2B5EF4-FFF2-40B4-BE49-F238E27FC236}">
              <a16:creationId xmlns:a16="http://schemas.microsoft.com/office/drawing/2014/main" id="{993CF0A0-6404-4593-97EA-560E487EA573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89" name="Rectangle: Rounded Corners 88">
          <a:extLst>
            <a:ext uri="{FF2B5EF4-FFF2-40B4-BE49-F238E27FC236}">
              <a16:creationId xmlns:a16="http://schemas.microsoft.com/office/drawing/2014/main" id="{F595AC0A-6D27-4112-8865-24C5C0D8B06E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90" name="Rectangle: Rounded Corners 89">
          <a:extLst>
            <a:ext uri="{FF2B5EF4-FFF2-40B4-BE49-F238E27FC236}">
              <a16:creationId xmlns:a16="http://schemas.microsoft.com/office/drawing/2014/main" id="{31551319-0DA4-4FF0-B31F-CCC8552AA4BB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91" name="Rectangle: Rounded Corners 90">
          <a:extLst>
            <a:ext uri="{FF2B5EF4-FFF2-40B4-BE49-F238E27FC236}">
              <a16:creationId xmlns:a16="http://schemas.microsoft.com/office/drawing/2014/main" id="{8297F6CB-6F78-41D9-AD12-41303709E003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92" name="Rectangle: Rounded Corners 91">
          <a:extLst>
            <a:ext uri="{FF2B5EF4-FFF2-40B4-BE49-F238E27FC236}">
              <a16:creationId xmlns:a16="http://schemas.microsoft.com/office/drawing/2014/main" id="{BE3E1F6D-8410-4345-BBFA-E30A9FA9CA92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93" name="Rectangle: Rounded Corners 92">
          <a:extLst>
            <a:ext uri="{FF2B5EF4-FFF2-40B4-BE49-F238E27FC236}">
              <a16:creationId xmlns:a16="http://schemas.microsoft.com/office/drawing/2014/main" id="{63D2FD06-416C-45AB-BF0A-EAD39CB8CBF0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94" name="Rectangle: Rounded Corners 93">
          <a:extLst>
            <a:ext uri="{FF2B5EF4-FFF2-40B4-BE49-F238E27FC236}">
              <a16:creationId xmlns:a16="http://schemas.microsoft.com/office/drawing/2014/main" id="{DD0B66AE-1A3D-4985-8172-A86CFBFCCC1B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95" name="Rectangle: Rounded Corners 94">
          <a:extLst>
            <a:ext uri="{FF2B5EF4-FFF2-40B4-BE49-F238E27FC236}">
              <a16:creationId xmlns:a16="http://schemas.microsoft.com/office/drawing/2014/main" id="{98527157-B57C-48AA-8EE1-7BDA0071B850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96" name="Rectangle: Rounded Corners 95">
          <a:extLst>
            <a:ext uri="{FF2B5EF4-FFF2-40B4-BE49-F238E27FC236}">
              <a16:creationId xmlns:a16="http://schemas.microsoft.com/office/drawing/2014/main" id="{B9811E66-0408-4415-AC5C-20761BAAE9E1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97" name="Rectangle: Rounded Corners 96">
          <a:extLst>
            <a:ext uri="{FF2B5EF4-FFF2-40B4-BE49-F238E27FC236}">
              <a16:creationId xmlns:a16="http://schemas.microsoft.com/office/drawing/2014/main" id="{62155D36-9CAF-4849-939A-D7B6864BEABA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98" name="Rectangle: Rounded Corners 97">
          <a:extLst>
            <a:ext uri="{FF2B5EF4-FFF2-40B4-BE49-F238E27FC236}">
              <a16:creationId xmlns:a16="http://schemas.microsoft.com/office/drawing/2014/main" id="{1EBB299F-9887-4C8F-BE57-679123A6413A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99" name="Rectangle: Rounded Corners 98">
          <a:extLst>
            <a:ext uri="{FF2B5EF4-FFF2-40B4-BE49-F238E27FC236}">
              <a16:creationId xmlns:a16="http://schemas.microsoft.com/office/drawing/2014/main" id="{E5FA4AD8-1BC7-4B50-B701-DED54002A284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100" name="Rectangle: Rounded Corners 99">
          <a:extLst>
            <a:ext uri="{FF2B5EF4-FFF2-40B4-BE49-F238E27FC236}">
              <a16:creationId xmlns:a16="http://schemas.microsoft.com/office/drawing/2014/main" id="{9DDDD2EA-2705-4F53-B90D-C45AF93AAF5F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101" name="Rectangle: Rounded Corners 100">
          <a:extLst>
            <a:ext uri="{FF2B5EF4-FFF2-40B4-BE49-F238E27FC236}">
              <a16:creationId xmlns:a16="http://schemas.microsoft.com/office/drawing/2014/main" id="{226B0791-59FE-4CF1-8AF5-8B94933BB391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102" name="Rectangle: Rounded Corners 101">
          <a:extLst>
            <a:ext uri="{FF2B5EF4-FFF2-40B4-BE49-F238E27FC236}">
              <a16:creationId xmlns:a16="http://schemas.microsoft.com/office/drawing/2014/main" id="{79DDA8CB-63F5-41D1-BD88-0CFE5C42E679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103" name="Rectangle: Rounded Corners 102">
          <a:extLst>
            <a:ext uri="{FF2B5EF4-FFF2-40B4-BE49-F238E27FC236}">
              <a16:creationId xmlns:a16="http://schemas.microsoft.com/office/drawing/2014/main" id="{7B1D6D28-E3FA-448E-B0DF-A242B6555879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104" name="Rectangle: Rounded Corners 103">
          <a:extLst>
            <a:ext uri="{FF2B5EF4-FFF2-40B4-BE49-F238E27FC236}">
              <a16:creationId xmlns:a16="http://schemas.microsoft.com/office/drawing/2014/main" id="{2E5699FB-8032-4DAF-93D9-6960CDE6B186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105" name="Rectangle: Rounded Corners 104">
          <a:extLst>
            <a:ext uri="{FF2B5EF4-FFF2-40B4-BE49-F238E27FC236}">
              <a16:creationId xmlns:a16="http://schemas.microsoft.com/office/drawing/2014/main" id="{9D022036-81CE-4B53-8BD4-82C7204A4092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106" name="Rectangle: Rounded Corners 105">
          <a:extLst>
            <a:ext uri="{FF2B5EF4-FFF2-40B4-BE49-F238E27FC236}">
              <a16:creationId xmlns:a16="http://schemas.microsoft.com/office/drawing/2014/main" id="{1279EA91-C435-4FCB-8AFF-5FC52C417EF0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107" name="Rectangle: Rounded Corners 106">
          <a:extLst>
            <a:ext uri="{FF2B5EF4-FFF2-40B4-BE49-F238E27FC236}">
              <a16:creationId xmlns:a16="http://schemas.microsoft.com/office/drawing/2014/main" id="{3B4B2784-2891-47EC-AA2F-0E45FFF926BC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108" name="Rectangle: Rounded Corners 107">
          <a:extLst>
            <a:ext uri="{FF2B5EF4-FFF2-40B4-BE49-F238E27FC236}">
              <a16:creationId xmlns:a16="http://schemas.microsoft.com/office/drawing/2014/main" id="{BDF79899-1468-408D-BB5A-0CC159955224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109" name="Rectangle: Rounded Corners 108">
          <a:extLst>
            <a:ext uri="{FF2B5EF4-FFF2-40B4-BE49-F238E27FC236}">
              <a16:creationId xmlns:a16="http://schemas.microsoft.com/office/drawing/2014/main" id="{98AD0EC1-B9B0-4C0D-B715-8818835935D6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110" name="Rectangle: Rounded Corners 109">
          <a:extLst>
            <a:ext uri="{FF2B5EF4-FFF2-40B4-BE49-F238E27FC236}">
              <a16:creationId xmlns:a16="http://schemas.microsoft.com/office/drawing/2014/main" id="{9EEBECA4-B8DB-4619-8C93-8089F212C6CB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111" name="Rectangle: Rounded Corners 110">
          <a:extLst>
            <a:ext uri="{FF2B5EF4-FFF2-40B4-BE49-F238E27FC236}">
              <a16:creationId xmlns:a16="http://schemas.microsoft.com/office/drawing/2014/main" id="{8C6543FE-3DC2-4D9E-BF7C-776168B47095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112" name="Rectangle: Rounded Corners 111">
          <a:extLst>
            <a:ext uri="{FF2B5EF4-FFF2-40B4-BE49-F238E27FC236}">
              <a16:creationId xmlns:a16="http://schemas.microsoft.com/office/drawing/2014/main" id="{13066150-B750-4CB8-8A38-A46C4F7B1917}"/>
            </a:ext>
          </a:extLst>
        </xdr:cNvPr>
        <xdr:cNvSpPr/>
      </xdr:nvSpPr>
      <xdr:spPr>
        <a:xfrm>
          <a:off x="14384050" y="2865825"/>
          <a:ext cx="1865600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113" name="Rectangle: Rounded Corners 112">
          <a:extLst>
            <a:ext uri="{FF2B5EF4-FFF2-40B4-BE49-F238E27FC236}">
              <a16:creationId xmlns:a16="http://schemas.microsoft.com/office/drawing/2014/main" id="{B83E438D-3BD4-416D-A045-3DC0C2E359FA}"/>
            </a:ext>
          </a:extLst>
        </xdr:cNvPr>
        <xdr:cNvSpPr/>
      </xdr:nvSpPr>
      <xdr:spPr>
        <a:xfrm>
          <a:off x="11859925" y="2865825"/>
          <a:ext cx="1532225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54</xdr:col>
      <xdr:colOff>1300</xdr:colOff>
      <xdr:row>17</xdr:row>
      <xdr:rowOff>151200</xdr:rowOff>
    </xdr:from>
    <xdr:to>
      <xdr:col>61</xdr:col>
      <xdr:colOff>0</xdr:colOff>
      <xdr:row>22</xdr:row>
      <xdr:rowOff>0</xdr:rowOff>
    </xdr:to>
    <xdr:sp macro="" textlink="" fLocksText="0">
      <xdr:nvSpPr>
        <xdr:cNvPr id="114" name="Rectangle: Rounded Corners 113">
          <a:extLst>
            <a:ext uri="{FF2B5EF4-FFF2-40B4-BE49-F238E27FC236}">
              <a16:creationId xmlns:a16="http://schemas.microsoft.com/office/drawing/2014/main" id="{361F78A9-14EA-4603-ADBC-A6F3C5209C6F}"/>
            </a:ext>
          </a:extLst>
        </xdr:cNvPr>
        <xdr:cNvSpPr/>
      </xdr:nvSpPr>
      <xdr:spPr>
        <a:xfrm>
          <a:off x="11859925" y="2865825"/>
          <a:ext cx="1532225" cy="610800"/>
        </a:xfrm>
        <a:prstGeom prst="roundRect">
          <a:avLst/>
        </a:prstGeom>
        <a:solidFill>
          <a:srgbClr val="2E86AB"/>
        </a:solidFill>
        <a:ln>
          <a:solidFill>
            <a:srgbClr val="70A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1">
              <a:solidFill>
                <a:schemeClr val="bg1"/>
              </a:solidFill>
            </a:rPr>
            <a:t>NOTE</a:t>
          </a:r>
          <a:r>
            <a:rPr lang="tr-TR" sz="1000" b="1" baseline="0">
              <a:solidFill>
                <a:schemeClr val="bg1"/>
              </a:solidFill>
            </a:rPr>
            <a:t> 1</a:t>
          </a:r>
          <a:endParaRPr lang="tr-TR" sz="1000" b="1">
            <a:solidFill>
              <a:schemeClr val="bg1"/>
            </a:solidFill>
          </a:endParaRPr>
        </a:p>
      </xdr:txBody>
    </xdr:sp>
    <xdr:clientData fLocksWithSheet="0"/>
  </xdr:twoCellAnchor>
  <xdr:twoCellAnchor editAs="oneCell">
    <xdr:from>
      <xdr:col>12</xdr:col>
      <xdr:colOff>47626</xdr:colOff>
      <xdr:row>30</xdr:row>
      <xdr:rowOff>0</xdr:rowOff>
    </xdr:from>
    <xdr:to>
      <xdr:col>21</xdr:col>
      <xdr:colOff>1</xdr:colOff>
      <xdr:row>32</xdr:row>
      <xdr:rowOff>0</xdr:rowOff>
    </xdr:to>
    <xdr:sp macro="" textlink="" fLocksText="0">
      <xdr:nvSpPr>
        <xdr:cNvPr id="123" name="Rectangle 122">
          <a:extLst>
            <a:ext uri="{FF2B5EF4-FFF2-40B4-BE49-F238E27FC236}">
              <a16:creationId xmlns:a16="http://schemas.microsoft.com/office/drawing/2014/main" id="{18B297B1-EF9A-426B-9A89-E4AE9754C90B}"/>
            </a:ext>
          </a:extLst>
        </xdr:cNvPr>
        <xdr:cNvSpPr/>
      </xdr:nvSpPr>
      <xdr:spPr>
        <a:xfrm>
          <a:off x="2705101" y="4695825"/>
          <a:ext cx="1924050" cy="304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l"/>
          <a:r>
            <a:rPr lang="tr-TR" sz="1200" b="1">
              <a:solidFill>
                <a:sysClr val="windowText" lastClr="000000"/>
              </a:solidFill>
            </a:rPr>
            <a:t>Key</a:t>
          </a:r>
          <a:r>
            <a:rPr lang="tr-TR" sz="1200" b="1" baseline="0">
              <a:solidFill>
                <a:sysClr val="windowText" lastClr="000000"/>
              </a:solidFill>
            </a:rPr>
            <a:t> Resources</a:t>
          </a:r>
          <a:endParaRPr lang="tr-TR" sz="12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32</xdr:col>
      <xdr:colOff>47626</xdr:colOff>
      <xdr:row>30</xdr:row>
      <xdr:rowOff>0</xdr:rowOff>
    </xdr:from>
    <xdr:to>
      <xdr:col>41</xdr:col>
      <xdr:colOff>1</xdr:colOff>
      <xdr:row>32</xdr:row>
      <xdr:rowOff>0</xdr:rowOff>
    </xdr:to>
    <xdr:sp macro="" textlink="" fLocksText="0">
      <xdr:nvSpPr>
        <xdr:cNvPr id="125" name="Rectangle 124">
          <a:extLst>
            <a:ext uri="{FF2B5EF4-FFF2-40B4-BE49-F238E27FC236}">
              <a16:creationId xmlns:a16="http://schemas.microsoft.com/office/drawing/2014/main" id="{2C5EB039-4A90-4A6D-AE75-49FB02F39AF7}"/>
            </a:ext>
          </a:extLst>
        </xdr:cNvPr>
        <xdr:cNvSpPr/>
      </xdr:nvSpPr>
      <xdr:spPr>
        <a:xfrm>
          <a:off x="7086601" y="4695825"/>
          <a:ext cx="1924050" cy="304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l"/>
          <a:r>
            <a:rPr lang="tr-TR" sz="1200" b="1">
              <a:solidFill>
                <a:sysClr val="windowText" lastClr="000000"/>
              </a:solidFill>
            </a:rPr>
            <a:t>Channels</a:t>
          </a:r>
        </a:p>
      </xdr:txBody>
    </xdr:sp>
    <xdr:clientData fLocksWithSheet="0"/>
  </xdr:twoCellAnchor>
  <xdr:twoCellAnchor editAs="oneCell">
    <xdr:from>
      <xdr:col>2</xdr:col>
      <xdr:colOff>47625</xdr:colOff>
      <xdr:row>50</xdr:row>
      <xdr:rowOff>0</xdr:rowOff>
    </xdr:from>
    <xdr:to>
      <xdr:col>26</xdr:col>
      <xdr:colOff>0</xdr:colOff>
      <xdr:row>52</xdr:row>
      <xdr:rowOff>0</xdr:rowOff>
    </xdr:to>
    <xdr:sp macro="" textlink="" fLocksText="0">
      <xdr:nvSpPr>
        <xdr:cNvPr id="126" name="Rectangle 125">
          <a:extLst>
            <a:ext uri="{FF2B5EF4-FFF2-40B4-BE49-F238E27FC236}">
              <a16:creationId xmlns:a16="http://schemas.microsoft.com/office/drawing/2014/main" id="{A4B92CDC-F037-451C-A357-B9E8A9E6CB17}"/>
            </a:ext>
          </a:extLst>
        </xdr:cNvPr>
        <xdr:cNvSpPr/>
      </xdr:nvSpPr>
      <xdr:spPr>
        <a:xfrm>
          <a:off x="514350" y="7743825"/>
          <a:ext cx="5210175" cy="304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l"/>
          <a:r>
            <a:rPr lang="tr-TR" sz="1200" b="1">
              <a:solidFill>
                <a:sysClr val="windowText" lastClr="000000"/>
              </a:solidFill>
            </a:rPr>
            <a:t>Cost Structure</a:t>
          </a:r>
        </a:p>
      </xdr:txBody>
    </xdr:sp>
    <xdr:clientData fLocksWithSheet="0"/>
  </xdr:twoCellAnchor>
  <xdr:twoCellAnchor editAs="oneCell">
    <xdr:from>
      <xdr:col>27</xdr:col>
      <xdr:colOff>47625</xdr:colOff>
      <xdr:row>50</xdr:row>
      <xdr:rowOff>1</xdr:rowOff>
    </xdr:from>
    <xdr:to>
      <xdr:col>51</xdr:col>
      <xdr:colOff>0</xdr:colOff>
      <xdr:row>52</xdr:row>
      <xdr:rowOff>0</xdr:rowOff>
    </xdr:to>
    <xdr:sp macro="" textlink="" fLocksText="0">
      <xdr:nvSpPr>
        <xdr:cNvPr id="127" name="Rectangle 126">
          <a:extLst>
            <a:ext uri="{FF2B5EF4-FFF2-40B4-BE49-F238E27FC236}">
              <a16:creationId xmlns:a16="http://schemas.microsoft.com/office/drawing/2014/main" id="{89A8BB61-A035-4C79-8DC1-24A88B22AF7B}"/>
            </a:ext>
          </a:extLst>
        </xdr:cNvPr>
        <xdr:cNvSpPr/>
      </xdr:nvSpPr>
      <xdr:spPr>
        <a:xfrm>
          <a:off x="5991225" y="7743826"/>
          <a:ext cx="5210175" cy="3047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l"/>
          <a:r>
            <a:rPr lang="tr-TR" sz="1200" b="1">
              <a:solidFill>
                <a:sysClr val="windowText" lastClr="000000"/>
              </a:solidFill>
            </a:rPr>
            <a:t>Revenue Streams</a:t>
          </a:r>
        </a:p>
      </xdr:txBody>
    </xdr:sp>
    <xdr:clientData fLocksWithSheet="0"/>
  </xdr:twoCellAnchor>
  <xdr:twoCellAnchor editAs="oneCell">
    <xdr:from>
      <xdr:col>2</xdr:col>
      <xdr:colOff>1</xdr:colOff>
      <xdr:row>7</xdr:row>
      <xdr:rowOff>0</xdr:rowOff>
    </xdr:from>
    <xdr:to>
      <xdr:col>41</xdr:col>
      <xdr:colOff>1</xdr:colOff>
      <xdr:row>8</xdr:row>
      <xdr:rowOff>138782</xdr:rowOff>
    </xdr:to>
    <xdr:sp macro="" textlink="" fLocksText="0">
      <xdr:nvSpPr>
        <xdr:cNvPr id="128" name="Rectangle 127">
          <a:extLst>
            <a:ext uri="{FF2B5EF4-FFF2-40B4-BE49-F238E27FC236}">
              <a16:creationId xmlns:a16="http://schemas.microsoft.com/office/drawing/2014/main" id="{E4684BAA-AFEF-4804-9FC9-FF2FFA4577F2}"/>
            </a:ext>
          </a:extLst>
        </xdr:cNvPr>
        <xdr:cNvSpPr/>
      </xdr:nvSpPr>
      <xdr:spPr>
        <a:xfrm>
          <a:off x="514351" y="1190625"/>
          <a:ext cx="10401300" cy="2911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l"/>
          <a:r>
            <a:rPr lang="tr-TR" sz="1200" b="1">
              <a:solidFill>
                <a:sysClr val="windowText" lastClr="000000"/>
              </a:solidFill>
            </a:rPr>
            <a:t>Company Name</a:t>
          </a:r>
        </a:p>
      </xdr:txBody>
    </xdr:sp>
    <xdr:clientData fLocksWithSheet="0"/>
  </xdr:twoCellAnchor>
  <xdr:twoCellAnchor editAs="oneCell">
    <xdr:from>
      <xdr:col>42</xdr:col>
      <xdr:colOff>1</xdr:colOff>
      <xdr:row>7</xdr:row>
      <xdr:rowOff>0</xdr:rowOff>
    </xdr:from>
    <xdr:to>
      <xdr:col>51</xdr:col>
      <xdr:colOff>0</xdr:colOff>
      <xdr:row>8</xdr:row>
      <xdr:rowOff>138783</xdr:rowOff>
    </xdr:to>
    <xdr:sp macro="" textlink="" fLocksText="0">
      <xdr:nvSpPr>
        <xdr:cNvPr id="129" name="Rectangle 128">
          <a:extLst>
            <a:ext uri="{FF2B5EF4-FFF2-40B4-BE49-F238E27FC236}">
              <a16:creationId xmlns:a16="http://schemas.microsoft.com/office/drawing/2014/main" id="{EB29EFEB-CE22-4317-B36F-3E7D40D08DF4}"/>
            </a:ext>
          </a:extLst>
        </xdr:cNvPr>
        <xdr:cNvSpPr/>
      </xdr:nvSpPr>
      <xdr:spPr>
        <a:xfrm>
          <a:off x="11182351" y="1190625"/>
          <a:ext cx="2400299" cy="29118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200" b="1">
              <a:solidFill>
                <a:sysClr val="windowText" lastClr="000000"/>
              </a:solidFill>
            </a:rPr>
            <a:t>Date</a:t>
          </a:r>
        </a:p>
      </xdr:txBody>
    </xdr:sp>
    <xdr:clientData fLocksWithSheet="0"/>
  </xdr:twoCellAnchor>
  <xdr:twoCellAnchor editAs="oneCell">
    <xdr:from>
      <xdr:col>2</xdr:col>
      <xdr:colOff>9525</xdr:colOff>
      <xdr:row>67</xdr:row>
      <xdr:rowOff>0</xdr:rowOff>
    </xdr:from>
    <xdr:to>
      <xdr:col>51</xdr:col>
      <xdr:colOff>9525</xdr:colOff>
      <xdr:row>71</xdr:row>
      <xdr:rowOff>9525</xdr:rowOff>
    </xdr:to>
    <xdr:sp macro="" textlink="" fLocksText="0">
      <xdr:nvSpPr>
        <xdr:cNvPr id="130" name="Rectangle 129">
          <a:extLst>
            <a:ext uri="{FF2B5EF4-FFF2-40B4-BE49-F238E27FC236}">
              <a16:creationId xmlns:a16="http://schemas.microsoft.com/office/drawing/2014/main" id="{2C2E502B-858F-4636-A24A-85960B58CF11}"/>
            </a:ext>
          </a:extLst>
        </xdr:cNvPr>
        <xdr:cNvSpPr/>
      </xdr:nvSpPr>
      <xdr:spPr>
        <a:xfrm>
          <a:off x="476250" y="10334625"/>
          <a:ext cx="10734675" cy="619125"/>
        </a:xfrm>
        <a:prstGeom prst="rect">
          <a:avLst/>
        </a:prstGeom>
        <a:noFill/>
        <a:ln cap="rnd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ctr"/>
          <a:r>
            <a:rPr lang="tr-TR" sz="1000" b="0">
              <a:solidFill>
                <a:sysClr val="windowText" lastClr="000000"/>
              </a:solidFill>
            </a:rPr>
            <a:t>....</a:t>
          </a:r>
        </a:p>
      </xdr:txBody>
    </xdr:sp>
    <xdr:clientData fLocksWithSheet="0"/>
  </xdr:twoCellAnchor>
  <xdr:twoCellAnchor editAs="oneCell">
    <xdr:from>
      <xdr:col>32</xdr:col>
      <xdr:colOff>47626</xdr:colOff>
      <xdr:row>10</xdr:row>
      <xdr:rowOff>0</xdr:rowOff>
    </xdr:from>
    <xdr:to>
      <xdr:col>41</xdr:col>
      <xdr:colOff>1</xdr:colOff>
      <xdr:row>12</xdr:row>
      <xdr:rowOff>0</xdr:rowOff>
    </xdr:to>
    <xdr:sp macro="" textlink="" fLocksText="0">
      <xdr:nvSpPr>
        <xdr:cNvPr id="132" name="Rectangle 131">
          <a:extLst>
            <a:ext uri="{FF2B5EF4-FFF2-40B4-BE49-F238E27FC236}">
              <a16:creationId xmlns:a16="http://schemas.microsoft.com/office/drawing/2014/main" id="{633E9183-D4F9-4D96-BB6A-D9AC529E4867}"/>
            </a:ext>
          </a:extLst>
        </xdr:cNvPr>
        <xdr:cNvSpPr/>
      </xdr:nvSpPr>
      <xdr:spPr>
        <a:xfrm>
          <a:off x="7086601" y="1647825"/>
          <a:ext cx="1924050" cy="304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l"/>
          <a:r>
            <a:rPr lang="tr-TR" sz="1200" b="1">
              <a:solidFill>
                <a:sysClr val="windowText" lastClr="000000"/>
              </a:solidFill>
            </a:rPr>
            <a:t>Customer Relations</a:t>
          </a:r>
        </a:p>
      </xdr:txBody>
    </xdr:sp>
    <xdr:clientData fLocksWithSheet="0"/>
  </xdr:twoCellAnchor>
  <xdr:twoCellAnchor editAs="oneCell">
    <xdr:from>
      <xdr:col>42</xdr:col>
      <xdr:colOff>47626</xdr:colOff>
      <xdr:row>10</xdr:row>
      <xdr:rowOff>0</xdr:rowOff>
    </xdr:from>
    <xdr:to>
      <xdr:col>51</xdr:col>
      <xdr:colOff>1</xdr:colOff>
      <xdr:row>12</xdr:row>
      <xdr:rowOff>0</xdr:rowOff>
    </xdr:to>
    <xdr:sp macro="" textlink="" fLocksText="0">
      <xdr:nvSpPr>
        <xdr:cNvPr id="133" name="Rectangle 132">
          <a:extLst>
            <a:ext uri="{FF2B5EF4-FFF2-40B4-BE49-F238E27FC236}">
              <a16:creationId xmlns:a16="http://schemas.microsoft.com/office/drawing/2014/main" id="{4C3550EF-62B4-4496-9473-9767397A9B9E}"/>
            </a:ext>
          </a:extLst>
        </xdr:cNvPr>
        <xdr:cNvSpPr/>
      </xdr:nvSpPr>
      <xdr:spPr>
        <a:xfrm>
          <a:off x="9277351" y="1647825"/>
          <a:ext cx="1924050" cy="304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l"/>
          <a:r>
            <a:rPr lang="tr-TR" sz="1200" b="1">
              <a:solidFill>
                <a:sysClr val="windowText" lastClr="000000"/>
              </a:solidFill>
            </a:rPr>
            <a:t>Customer Segments</a:t>
          </a:r>
        </a:p>
      </xdr:txBody>
    </xdr:sp>
    <xdr:clientData fLocksWithSheet="0"/>
  </xdr:twoCellAnchor>
  <xdr:twoCellAnchor editAs="oneCell">
    <xdr:from>
      <xdr:col>22</xdr:col>
      <xdr:colOff>47625</xdr:colOff>
      <xdr:row>10</xdr:row>
      <xdr:rowOff>0</xdr:rowOff>
    </xdr:from>
    <xdr:to>
      <xdr:col>31</xdr:col>
      <xdr:colOff>9525</xdr:colOff>
      <xdr:row>12</xdr:row>
      <xdr:rowOff>0</xdr:rowOff>
    </xdr:to>
    <xdr:sp macro="" textlink="" fLocksText="0">
      <xdr:nvSpPr>
        <xdr:cNvPr id="134" name="Rectangle 133">
          <a:extLst>
            <a:ext uri="{FF2B5EF4-FFF2-40B4-BE49-F238E27FC236}">
              <a16:creationId xmlns:a16="http://schemas.microsoft.com/office/drawing/2014/main" id="{B84547A8-2196-47F7-8E6C-CFD70ED13963}"/>
            </a:ext>
          </a:extLst>
        </xdr:cNvPr>
        <xdr:cNvSpPr/>
      </xdr:nvSpPr>
      <xdr:spPr>
        <a:xfrm>
          <a:off x="4895850" y="1647825"/>
          <a:ext cx="1933575" cy="304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l"/>
          <a:r>
            <a:rPr lang="tr-TR" sz="1200" b="1">
              <a:solidFill>
                <a:sysClr val="windowText" lastClr="000000"/>
              </a:solidFill>
            </a:rPr>
            <a:t>Value Propositions</a:t>
          </a:r>
        </a:p>
      </xdr:txBody>
    </xdr:sp>
    <xdr:clientData fLocksWithSheet="0"/>
  </xdr:twoCellAnchor>
  <xdr:twoCellAnchor editAs="oneCell">
    <xdr:from>
      <xdr:col>12</xdr:col>
      <xdr:colOff>47625</xdr:colOff>
      <xdr:row>10</xdr:row>
      <xdr:rowOff>0</xdr:rowOff>
    </xdr:from>
    <xdr:to>
      <xdr:col>21</xdr:col>
      <xdr:colOff>9525</xdr:colOff>
      <xdr:row>12</xdr:row>
      <xdr:rowOff>0</xdr:rowOff>
    </xdr:to>
    <xdr:sp macro="" textlink="" fLocksText="0">
      <xdr:nvSpPr>
        <xdr:cNvPr id="135" name="Rectangle 134">
          <a:extLst>
            <a:ext uri="{FF2B5EF4-FFF2-40B4-BE49-F238E27FC236}">
              <a16:creationId xmlns:a16="http://schemas.microsoft.com/office/drawing/2014/main" id="{589F6BD2-9D98-4B6B-B735-1C86F80D4942}"/>
            </a:ext>
          </a:extLst>
        </xdr:cNvPr>
        <xdr:cNvSpPr/>
      </xdr:nvSpPr>
      <xdr:spPr>
        <a:xfrm>
          <a:off x="2705100" y="1647825"/>
          <a:ext cx="1933575" cy="304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l"/>
          <a:r>
            <a:rPr lang="tr-TR" sz="1200" b="1">
              <a:solidFill>
                <a:sysClr val="windowText" lastClr="000000"/>
              </a:solidFill>
            </a:rPr>
            <a:t>Key Activities</a:t>
          </a:r>
        </a:p>
      </xdr:txBody>
    </xdr:sp>
    <xdr:clientData fLocksWithSheet="0"/>
  </xdr:twoCellAnchor>
  <xdr:twoCellAnchor editAs="oneCell">
    <xdr:from>
      <xdr:col>2</xdr:col>
      <xdr:colOff>47625</xdr:colOff>
      <xdr:row>10</xdr:row>
      <xdr:rowOff>0</xdr:rowOff>
    </xdr:from>
    <xdr:to>
      <xdr:col>10</xdr:col>
      <xdr:colOff>209550</xdr:colOff>
      <xdr:row>12</xdr:row>
      <xdr:rowOff>0</xdr:rowOff>
    </xdr:to>
    <xdr:sp macro="" textlink="" fLocksText="0">
      <xdr:nvSpPr>
        <xdr:cNvPr id="136" name="Rectangle 135">
          <a:extLst>
            <a:ext uri="{FF2B5EF4-FFF2-40B4-BE49-F238E27FC236}">
              <a16:creationId xmlns:a16="http://schemas.microsoft.com/office/drawing/2014/main" id="{916B572B-CFDE-4C1C-A6EF-D3CC5E60FCE5}"/>
            </a:ext>
          </a:extLst>
        </xdr:cNvPr>
        <xdr:cNvSpPr/>
      </xdr:nvSpPr>
      <xdr:spPr>
        <a:xfrm>
          <a:off x="514350" y="1647825"/>
          <a:ext cx="1914525" cy="304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l"/>
          <a:r>
            <a:rPr lang="tr-TR" sz="1200" b="1">
              <a:solidFill>
                <a:sysClr val="windowText" lastClr="000000"/>
              </a:solidFill>
            </a:rPr>
            <a:t>Key Partners</a:t>
          </a:r>
        </a:p>
      </xdr:txBody>
    </xdr:sp>
    <xdr:clientData fLocksWithSheet="0"/>
  </xdr:twoCellAnchor>
  <xdr:twoCellAnchor editAs="oneCell">
    <xdr:from>
      <xdr:col>2</xdr:col>
      <xdr:colOff>19050</xdr:colOff>
      <xdr:row>65</xdr:row>
      <xdr:rowOff>57150</xdr:rowOff>
    </xdr:from>
    <xdr:to>
      <xdr:col>51</xdr:col>
      <xdr:colOff>19050</xdr:colOff>
      <xdr:row>66</xdr:row>
      <xdr:rowOff>123825</xdr:rowOff>
    </xdr:to>
    <xdr:sp macro="" textlink="" fLocksText="0">
      <xdr:nvSpPr>
        <xdr:cNvPr id="139" name="Rectangle 138">
          <a:extLst>
            <a:ext uri="{FF2B5EF4-FFF2-40B4-BE49-F238E27FC236}">
              <a16:creationId xmlns:a16="http://schemas.microsoft.com/office/drawing/2014/main" id="{8D6B9042-47A3-4441-A6DC-DE334211FEB7}"/>
            </a:ext>
          </a:extLst>
        </xdr:cNvPr>
        <xdr:cNvSpPr/>
      </xdr:nvSpPr>
      <xdr:spPr>
        <a:xfrm>
          <a:off x="485775" y="10086975"/>
          <a:ext cx="10734675" cy="219075"/>
        </a:xfrm>
        <a:prstGeom prst="rect">
          <a:avLst/>
        </a:prstGeom>
        <a:noFill/>
        <a:ln cap="rnd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36000" tIns="0" rIns="36000" bIns="0" rtlCol="0" anchor="ctr"/>
        <a:lstStyle/>
        <a:p>
          <a:pPr algn="l"/>
          <a:r>
            <a:rPr lang="tr-TR" sz="1200" b="1">
              <a:solidFill>
                <a:sysClr val="windowText" lastClr="000000"/>
              </a:solidFill>
            </a:rPr>
            <a:t>General</a:t>
          </a:r>
          <a:r>
            <a:rPr lang="tr-TR" sz="1200" b="1" baseline="0">
              <a:solidFill>
                <a:sysClr val="windowText" lastClr="000000"/>
              </a:solidFill>
            </a:rPr>
            <a:t> Notes</a:t>
          </a:r>
          <a:endParaRPr lang="tr-TR" sz="1200" b="1">
            <a:solidFill>
              <a:sysClr val="windowText" lastClr="000000"/>
            </a:solidFill>
          </a:endParaRPr>
        </a:p>
      </xdr:txBody>
    </xdr:sp>
    <xdr:clientData fLocksWithSheet="0"/>
  </xdr:twoCellAnchor>
  <xdr:twoCellAnchor editAs="oneCell">
    <xdr:from>
      <xdr:col>1</xdr:col>
      <xdr:colOff>116416</xdr:colOff>
      <xdr:row>1</xdr:row>
      <xdr:rowOff>65404</xdr:rowOff>
    </xdr:from>
    <xdr:to>
      <xdr:col>3</xdr:col>
      <xdr:colOff>119791</xdr:colOff>
      <xdr:row>2</xdr:row>
      <xdr:rowOff>265418</xdr:rowOff>
    </xdr:to>
    <xdr:pic>
      <xdr:nvPicPr>
        <xdr:cNvPr id="120" name="mainicon">
          <a:extLst>
            <a:ext uri="{FF2B5EF4-FFF2-40B4-BE49-F238E27FC236}">
              <a16:creationId xmlns:a16="http://schemas.microsoft.com/office/drawing/2014/main" id="{69905F42-44A8-48A7-9ECF-6E81E91E9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876" y="149224"/>
          <a:ext cx="451050" cy="449569"/>
        </a:xfrm>
        <a:prstGeom prst="rect">
          <a:avLst/>
        </a:prstGeom>
      </xdr:spPr>
    </xdr:pic>
    <xdr:clientData/>
  </xdr:twoCellAnchor>
  <xdr:twoCellAnchor editAs="oneCell">
    <xdr:from>
      <xdr:col>24</xdr:col>
      <xdr:colOff>106680</xdr:colOff>
      <xdr:row>1</xdr:row>
      <xdr:rowOff>71782</xdr:rowOff>
    </xdr:from>
    <xdr:to>
      <xdr:col>33</xdr:col>
      <xdr:colOff>143933</xdr:colOff>
      <xdr:row>2</xdr:row>
      <xdr:rowOff>224156</xdr:rowOff>
    </xdr:to>
    <xdr:sp macro="" textlink="">
      <xdr:nvSpPr>
        <xdr:cNvPr id="121" name="Rectangle: Rounded Corners 120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143B25B6-CD0A-4D5A-BAF7-3B093736713F}"/>
            </a:ext>
          </a:extLst>
        </xdr:cNvPr>
        <xdr:cNvSpPr/>
      </xdr:nvSpPr>
      <xdr:spPr>
        <a:xfrm>
          <a:off x="5440680" y="155602"/>
          <a:ext cx="2018453" cy="403834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DYNAMIC CANVAS</a:t>
          </a:r>
        </a:p>
      </xdr:txBody>
    </xdr:sp>
    <xdr:clientData fPrintsWithSheet="0"/>
  </xdr:twoCellAnchor>
  <xdr:twoCellAnchor editAs="oneCell">
    <xdr:from>
      <xdr:col>35</xdr:col>
      <xdr:colOff>22095</xdr:colOff>
      <xdr:row>1</xdr:row>
      <xdr:rowOff>74083</xdr:rowOff>
    </xdr:from>
    <xdr:to>
      <xdr:col>44</xdr:col>
      <xdr:colOff>42203</xdr:colOff>
      <xdr:row>2</xdr:row>
      <xdr:rowOff>230267</xdr:rowOff>
    </xdr:to>
    <xdr:sp macro="" textlink="">
      <xdr:nvSpPr>
        <xdr:cNvPr id="122" name="Rectangle: Rounded Corners 12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9B9FA88E-24BA-4C49-8039-BB4E4EE17407}"/>
            </a:ext>
          </a:extLst>
        </xdr:cNvPr>
        <xdr:cNvSpPr/>
      </xdr:nvSpPr>
      <xdr:spPr>
        <a:xfrm>
          <a:off x="7786875" y="157903"/>
          <a:ext cx="2008928" cy="407644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BLANK CANVAS</a:t>
          </a:r>
        </a:p>
      </xdr:txBody>
    </xdr:sp>
    <xdr:clientData fPrintsWithSheet="0"/>
  </xdr:twoCellAnchor>
  <xdr:twoCellAnchor editAs="oneCell">
    <xdr:from>
      <xdr:col>9</xdr:col>
      <xdr:colOff>0</xdr:colOff>
      <xdr:row>10</xdr:row>
      <xdr:rowOff>28575</xdr:rowOff>
    </xdr:from>
    <xdr:to>
      <xdr:col>10</xdr:col>
      <xdr:colOff>32925</xdr:colOff>
      <xdr:row>11</xdr:row>
      <xdr:rowOff>128175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0366E7B-AEE1-4FE5-9B86-845D2693062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4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2000250" y="167640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10</xdr:row>
      <xdr:rowOff>28575</xdr:rowOff>
    </xdr:from>
    <xdr:to>
      <xdr:col>20</xdr:col>
      <xdr:colOff>32925</xdr:colOff>
      <xdr:row>11</xdr:row>
      <xdr:rowOff>128175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CF31F4D2-2481-453C-9E0F-267BAD4C45D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5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4191000" y="167640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30</xdr:row>
      <xdr:rowOff>26340</xdr:rowOff>
    </xdr:from>
    <xdr:to>
      <xdr:col>20</xdr:col>
      <xdr:colOff>32925</xdr:colOff>
      <xdr:row>31</xdr:row>
      <xdr:rowOff>125940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A9A8326B-CC0F-46F1-92E5-5C3EC6F213E4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4191000" y="4722165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10</xdr:row>
      <xdr:rowOff>28575</xdr:rowOff>
    </xdr:from>
    <xdr:to>
      <xdr:col>40</xdr:col>
      <xdr:colOff>32925</xdr:colOff>
      <xdr:row>11</xdr:row>
      <xdr:rowOff>128175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A46B5551-AE72-459F-A382-AD8DC0E723C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7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8572500" y="167640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49</xdr:col>
      <xdr:colOff>0</xdr:colOff>
      <xdr:row>10</xdr:row>
      <xdr:rowOff>28575</xdr:rowOff>
    </xdr:from>
    <xdr:to>
      <xdr:col>50</xdr:col>
      <xdr:colOff>32925</xdr:colOff>
      <xdr:row>11</xdr:row>
      <xdr:rowOff>128175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50D99AE6-1222-4047-904F-E6FB8DDE7F9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8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10763250" y="167640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10</xdr:row>
      <xdr:rowOff>28575</xdr:rowOff>
    </xdr:from>
    <xdr:to>
      <xdr:col>30</xdr:col>
      <xdr:colOff>32925</xdr:colOff>
      <xdr:row>11</xdr:row>
      <xdr:rowOff>128175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B37AA399-498D-483E-82B5-ADF1DFC789AC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9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6381750" y="1676400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30</xdr:row>
      <xdr:rowOff>26340</xdr:rowOff>
    </xdr:from>
    <xdr:to>
      <xdr:col>40</xdr:col>
      <xdr:colOff>32925</xdr:colOff>
      <xdr:row>31</xdr:row>
      <xdr:rowOff>125940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9A1DEAEC-D387-43BF-AB3B-9708F3D6C84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0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8572500" y="4722165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50</xdr:row>
      <xdr:rowOff>30479</xdr:rowOff>
    </xdr:from>
    <xdr:to>
      <xdr:col>25</xdr:col>
      <xdr:colOff>32925</xdr:colOff>
      <xdr:row>51</xdr:row>
      <xdr:rowOff>130079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E5B6DE83-5B86-4B61-AFA5-5F62C92AF61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1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5286375" y="7774304"/>
          <a:ext cx="252000" cy="252000"/>
        </a:xfrm>
        <a:prstGeom prst="rect">
          <a:avLst/>
        </a:prstGeom>
      </xdr:spPr>
    </xdr:pic>
    <xdr:clientData/>
  </xdr:twoCellAnchor>
  <xdr:twoCellAnchor editAs="oneCell">
    <xdr:from>
      <xdr:col>49</xdr:col>
      <xdr:colOff>0</xdr:colOff>
      <xdr:row>50</xdr:row>
      <xdr:rowOff>30479</xdr:rowOff>
    </xdr:from>
    <xdr:to>
      <xdr:col>50</xdr:col>
      <xdr:colOff>32925</xdr:colOff>
      <xdr:row>51</xdr:row>
      <xdr:rowOff>130079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31620F45-16D8-48D5-8D26-45FF8207537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2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10763250" y="7774304"/>
          <a:ext cx="252000" cy="252000"/>
        </a:xfrm>
        <a:prstGeom prst="rect">
          <a:avLst/>
        </a:prstGeom>
      </xdr:spPr>
    </xdr:pic>
    <xdr:clientData/>
  </xdr:twoCellAnchor>
  <xdr:oneCellAnchor>
    <xdr:from>
      <xdr:col>54</xdr:col>
      <xdr:colOff>109280</xdr:colOff>
      <xdr:row>1</xdr:row>
      <xdr:rowOff>47625</xdr:rowOff>
    </xdr:from>
    <xdr:ext cx="1325166" cy="381000"/>
    <xdr:pic>
      <xdr:nvPicPr>
        <xdr:cNvPr id="1144" name="mpkLogo">
          <a:hlinkClick xmlns:a="http://schemas.openxmlformats.org/drawingml/2006/main" xmlns:r="http://schemas.openxmlformats.org/officeDocument/2006/relationships" r:id="rId18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6B660CC0-104D-49A0-8492-22692F185E8B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DE7684F5-3D24-49C2-9359-B38AF804315A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B317B674-56FD-4C8D-B1D1-F2F4705599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88257AB-C5DA-4A14-87DE-30742D4C0480}" name="InputTable" displayName="InputTable" ref="B8:D69" totalsRowShown="0" headerRowDxfId="41" dataDxfId="39" headerRowBorderDxfId="40" tableBorderDxfId="38" totalsRowBorderDxfId="37">
  <autoFilter ref="B8:D69" xr:uid="{088257AB-C5DA-4A14-87DE-30742D4C0480}">
    <filterColumn colId="0" hiddenButton="1"/>
    <filterColumn colId="1" hiddenButton="1"/>
    <filterColumn colId="2" hiddenButton="1"/>
  </autoFilter>
  <tableColumns count="3">
    <tableColumn id="1" xr3:uid="{258680E0-15B6-438C-951A-31BD8CB82FA1}" name="Block Name" dataDxfId="36"/>
    <tableColumn id="2" xr3:uid="{04462240-7FA6-450C-A4E5-F2DBD6F867E9}" name="Post-It Note" dataDxfId="35"/>
    <tableColumn id="3" xr3:uid="{2E30A49D-8F73-475C-95FF-2468D8B21207}" name="Post-It Color" dataDxfId="34"/>
  </tableColumns>
  <tableStyleInfo name="Empty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0CCE3E-C571-4CAA-9633-683EAA2A8165}" name="DataTable" displayName="DataTable" ref="B6:Q20" headerRowCount="0" totalsRowShown="0" headerRowDxfId="33" dataDxfId="32">
  <tableColumns count="16">
    <tableColumn id="1" xr3:uid="{3CCC8C98-714C-4E50-8790-DE5D80AA8B3C}" name="Column1" headerRowDxfId="31" dataDxfId="30"/>
    <tableColumn id="2" xr3:uid="{2F27F8CF-2FCC-4ED9-BC93-0D03C25E78FE}" name="Column2" headerRowDxfId="29" dataDxfId="28">
      <calculatedColumnFormula>IFERROR(IF(AND(D6&lt;&gt;"",E6&lt;&gt;""),1,""),"")</calculatedColumnFormula>
    </tableColumn>
    <tableColumn id="3" xr3:uid="{6165362E-DB1F-49A5-815E-2B0F0F23E2EE}" name="Column3" headerRowDxfId="27" dataDxfId="26">
      <calculatedColumnFormula>IFERROR(IF(INDEX(InputTable[],$B6,D$4)="","",INDEX(InputTable[],$B6,D$4)),"")</calculatedColumnFormula>
    </tableColumn>
    <tableColumn id="4" xr3:uid="{2B6E996D-7912-4342-B0F5-56A5483A42B0}" name="Column4" headerRowDxfId="25" dataDxfId="24">
      <calculatedColumnFormula>IFERROR(IF(INDEX(InputTable[],$B6,E$4)="","",INDEX(InputTable[],$B6,E$4)),"")</calculatedColumnFormula>
    </tableColumn>
    <tableColumn id="15" xr3:uid="{E7CC6A05-946C-4BD6-A95B-63BC137EF084}" name="Column15" headerRowDxfId="23" dataDxfId="22">
      <calculatedColumnFormula>IFERROR(IF(INDEX(InputTable[],$B6,F$4)="","",INDEX(InputTable[],$B6,F$4)),"")</calculatedColumnFormula>
    </tableColumn>
    <tableColumn id="16" xr3:uid="{C1FDB388-529B-466F-8748-37C94AEB36C7}" name="Column16" headerRowDxfId="21" dataDxfId="20">
      <calculatedColumnFormula>IFERROR(INDEX($S$17:$S$23,MATCH(F6,$T$17:$T$23,0)),"")</calculatedColumnFormula>
    </tableColumn>
    <tableColumn id="7" xr3:uid="{B519A557-AE7B-436A-ABF3-F3C9989B523B}" name="Column7" headerRowDxfId="19" dataDxfId="18">
      <calculatedColumnFormula>IFERROR(INDEX($S$6:$S$14,MATCH(D6,$T$6:$T$14,0)),"")</calculatedColumnFormula>
    </tableColumn>
    <tableColumn id="5" xr3:uid="{CD2E0DE1-E390-45CF-A7EF-22C555C039E4}" name="Column5" headerRowDxfId="17" dataDxfId="16">
      <calculatedColumnFormula>IFERROR(IF(AND($C6=1,$H6=I$5),$B6,""),"")</calculatedColumnFormula>
    </tableColumn>
    <tableColumn id="6" xr3:uid="{F67BBEA7-BAC3-4BC1-9A8A-752219725705}" name="Column6" headerRowDxfId="15" dataDxfId="14">
      <calculatedColumnFormula>IFERROR(IF(AND($C6=1,$H6=J$5),$B6,""),"")</calculatedColumnFormula>
    </tableColumn>
    <tableColumn id="8" xr3:uid="{BBC460F0-E57B-4A87-A0F7-43F3B4239F3F}" name="Column8" headerRowDxfId="13" dataDxfId="12">
      <calculatedColumnFormula>IFERROR(IF(AND($C6=1,$H6=K$5),$B6,""),"")</calculatedColumnFormula>
    </tableColumn>
    <tableColumn id="9" xr3:uid="{2361D3CB-F28A-4C72-8AC7-48EA72986787}" name="Column9" headerRowDxfId="11" dataDxfId="10">
      <calculatedColumnFormula>IFERROR(IF(AND($C6=1,$H6=L$5),$B6,""),"")</calculatedColumnFormula>
    </tableColumn>
    <tableColumn id="10" xr3:uid="{70228B3C-C643-4CC0-AC10-518D6613B0E6}" name="Column10" headerRowDxfId="9" dataDxfId="8">
      <calculatedColumnFormula>IFERROR(IF(AND($C6=1,$H6=M$5),$B6,""),"")</calculatedColumnFormula>
    </tableColumn>
    <tableColumn id="11" xr3:uid="{D770EAF6-A014-451A-B18B-3B4034C0E24C}" name="Column11" headerRowDxfId="7" dataDxfId="6">
      <calculatedColumnFormula>IFERROR(IF(AND($C6=1,$H6=N$5),$B6,""),"")</calculatedColumnFormula>
    </tableColumn>
    <tableColumn id="12" xr3:uid="{08528158-EE94-4AFC-AEAB-526D747FE4CB}" name="Column12" headerRowDxfId="5" dataDxfId="4">
      <calculatedColumnFormula>IFERROR(IF(AND($C6=1,$H6=O$5),$B6,""),"")</calculatedColumnFormula>
    </tableColumn>
    <tableColumn id="13" xr3:uid="{5EE1566A-E5AD-4B6F-8462-B3ECDE604152}" name="Column13" headerRowDxfId="3" dataDxfId="2">
      <calculatedColumnFormula>IFERROR(IF(AND($C6=1,$H6=P$5),$B6,""),"")</calculatedColumnFormula>
    </tableColumn>
    <tableColumn id="14" xr3:uid="{9ED3D9C4-EA0D-4B64-90F8-D0C107F2A99B}" name="Column14" headerRowDxfId="1" dataDxfId="0">
      <calculatedColumnFormula>IFERROR(IF(AND($C6=1,$H6=Q$5),$B6,""),"")</calculatedColumnFormula>
    </tableColumn>
  </tableColumns>
  <tableStyleInfo name="Empty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B1:BD71"/>
  <sheetViews>
    <sheetView showGridLines="0" showRowColHeaders="0" tabSelected="1" zoomScaleNormal="100" workbookViewId="0">
      <pane ySplit="6" topLeftCell="A7" activePane="bottomLeft" state="frozen"/>
      <selection pane="bottomLeft" activeCell="A7" sqref="A7"/>
    </sheetView>
  </sheetViews>
  <sheetFormatPr defaultColWidth="9.140625" defaultRowHeight="15" x14ac:dyDescent="0.25"/>
  <cols>
    <col min="1" max="1" width="3.7109375" style="36" customWidth="1"/>
    <col min="2" max="2" width="18.7109375" style="36" customWidth="1"/>
    <col min="3" max="3" width="28.7109375" style="36" customWidth="1"/>
    <col min="4" max="4" width="10.85546875" style="36" customWidth="1"/>
    <col min="5" max="5" width="1.7109375" style="36" customWidth="1"/>
    <col min="6" max="57" width="2.7109375" style="36" customWidth="1"/>
    <col min="58" max="16384" width="9.140625" style="36"/>
  </cols>
  <sheetData>
    <row r="1" spans="2:56" ht="6.75" customHeight="1" x14ac:dyDescent="0.25"/>
    <row r="2" spans="2:56" s="74" customFormat="1" ht="20.100000000000001" customHeight="1" x14ac:dyDescent="0.3">
      <c r="B2" s="166" t="s">
        <v>70</v>
      </c>
      <c r="C2" s="37"/>
      <c r="D2" s="37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</row>
    <row r="3" spans="2:56" s="75" customFormat="1" ht="24" customHeight="1" x14ac:dyDescent="0.35">
      <c r="B3" s="167" t="s">
        <v>49</v>
      </c>
      <c r="C3" s="39"/>
      <c r="D3" s="39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</row>
    <row r="4" spans="2:56" ht="5.0999999999999996" customHeight="1" x14ac:dyDescent="0.25"/>
    <row r="5" spans="2:56" ht="20.100000000000001" customHeight="1" thickBot="1" x14ac:dyDescent="0.3">
      <c r="B5" s="132" t="s">
        <v>29</v>
      </c>
      <c r="C5" s="132"/>
      <c r="D5" s="132"/>
      <c r="F5" s="131" t="s">
        <v>12</v>
      </c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</row>
    <row r="6" spans="2:56" ht="5.0999999999999996" customHeight="1" x14ac:dyDescent="0.25"/>
    <row r="7" spans="2:56" ht="5.0999999999999996" customHeight="1" x14ac:dyDescent="0.25"/>
    <row r="8" spans="2:56" ht="20.100000000000001" customHeight="1" x14ac:dyDescent="0.25">
      <c r="B8" s="182" t="s">
        <v>60</v>
      </c>
      <c r="C8" s="182" t="s">
        <v>8</v>
      </c>
      <c r="D8" s="183" t="s">
        <v>9</v>
      </c>
      <c r="F8" s="134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5"/>
      <c r="BD8" s="136"/>
    </row>
    <row r="9" spans="2:56" s="41" customFormat="1" ht="15" customHeight="1" thickBot="1" x14ac:dyDescent="0.25">
      <c r="B9" s="184" t="s">
        <v>61</v>
      </c>
      <c r="C9" s="185" t="s">
        <v>18</v>
      </c>
      <c r="D9" s="186" t="s">
        <v>40</v>
      </c>
      <c r="F9" s="137"/>
      <c r="G9" s="220" t="s">
        <v>17</v>
      </c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  <c r="AA9" s="220"/>
      <c r="AB9" s="220"/>
      <c r="AC9" s="220"/>
      <c r="AD9" s="220"/>
      <c r="AE9" s="220"/>
      <c r="AF9" s="220"/>
      <c r="AG9" s="220"/>
      <c r="AH9" s="220"/>
      <c r="AI9" s="220"/>
      <c r="AJ9" s="220"/>
      <c r="AK9" s="220"/>
      <c r="AL9" s="220"/>
      <c r="AM9" s="220"/>
      <c r="AN9" s="220"/>
      <c r="AO9" s="220"/>
      <c r="AP9" s="220"/>
      <c r="AQ9" s="220"/>
      <c r="AR9" s="220"/>
      <c r="AS9" s="220"/>
      <c r="AT9" s="133"/>
      <c r="AU9" s="217">
        <v>44593</v>
      </c>
      <c r="AV9" s="217"/>
      <c r="AW9" s="217"/>
      <c r="AX9" s="217"/>
      <c r="AY9" s="217"/>
      <c r="AZ9" s="217"/>
      <c r="BA9" s="217"/>
      <c r="BB9" s="217"/>
      <c r="BC9" s="217"/>
      <c r="BD9" s="138"/>
    </row>
    <row r="10" spans="2:56" ht="15" customHeight="1" thickBot="1" x14ac:dyDescent="0.3">
      <c r="B10" s="187" t="s">
        <v>61</v>
      </c>
      <c r="C10" s="188" t="s">
        <v>19</v>
      </c>
      <c r="D10" s="186" t="s">
        <v>4</v>
      </c>
      <c r="F10" s="139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133"/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33"/>
      <c r="AQ10" s="133"/>
      <c r="AR10" s="133"/>
      <c r="AS10" s="133"/>
      <c r="AT10" s="133"/>
      <c r="AU10" s="133"/>
      <c r="AV10" s="133"/>
      <c r="AW10" s="133"/>
      <c r="AX10" s="133"/>
      <c r="AY10" s="133"/>
      <c r="AZ10" s="133"/>
      <c r="BA10" s="133"/>
      <c r="BB10" s="133"/>
      <c r="BC10" s="133"/>
      <c r="BD10" s="140"/>
    </row>
    <row r="11" spans="2:56" ht="15" customHeight="1" x14ac:dyDescent="0.25">
      <c r="B11" s="187" t="s">
        <v>62</v>
      </c>
      <c r="C11" s="188" t="s">
        <v>68</v>
      </c>
      <c r="D11" s="186" t="s">
        <v>11</v>
      </c>
      <c r="F11" s="139"/>
      <c r="G11" s="207" t="s">
        <v>61</v>
      </c>
      <c r="H11" s="208"/>
      <c r="I11" s="208"/>
      <c r="J11" s="208"/>
      <c r="K11" s="208"/>
      <c r="L11" s="208"/>
      <c r="M11" s="208"/>
      <c r="N11" s="208"/>
      <c r="O11" s="218"/>
      <c r="P11" s="133"/>
      <c r="Q11" s="207" t="s">
        <v>62</v>
      </c>
      <c r="R11" s="208"/>
      <c r="S11" s="208"/>
      <c r="T11" s="208"/>
      <c r="U11" s="208"/>
      <c r="V11" s="208"/>
      <c r="W11" s="208"/>
      <c r="X11" s="208"/>
      <c r="Y11" s="218"/>
      <c r="Z11" s="133"/>
      <c r="AA11" s="207" t="s">
        <v>63</v>
      </c>
      <c r="AB11" s="208"/>
      <c r="AC11" s="208"/>
      <c r="AD11" s="208"/>
      <c r="AE11" s="208"/>
      <c r="AF11" s="208"/>
      <c r="AG11" s="208"/>
      <c r="AH11" s="208"/>
      <c r="AI11" s="218"/>
      <c r="AJ11" s="133"/>
      <c r="AK11" s="207" t="s">
        <v>66</v>
      </c>
      <c r="AL11" s="208"/>
      <c r="AM11" s="208"/>
      <c r="AN11" s="208"/>
      <c r="AO11" s="208"/>
      <c r="AP11" s="208"/>
      <c r="AQ11" s="208"/>
      <c r="AR11" s="208"/>
      <c r="AS11" s="218"/>
      <c r="AT11" s="133"/>
      <c r="AU11" s="207" t="s">
        <v>64</v>
      </c>
      <c r="AV11" s="208"/>
      <c r="AW11" s="208"/>
      <c r="AX11" s="208"/>
      <c r="AY11" s="208"/>
      <c r="AZ11" s="208"/>
      <c r="BA11" s="208"/>
      <c r="BB11" s="208"/>
      <c r="BC11" s="218"/>
      <c r="BD11" s="140"/>
    </row>
    <row r="12" spans="2:56" ht="15" customHeight="1" x14ac:dyDescent="0.25">
      <c r="B12" s="187" t="s">
        <v>63</v>
      </c>
      <c r="C12" s="188" t="s">
        <v>20</v>
      </c>
      <c r="D12" s="186" t="s">
        <v>47</v>
      </c>
      <c r="F12" s="139"/>
      <c r="G12" s="209"/>
      <c r="H12" s="210"/>
      <c r="I12" s="210"/>
      <c r="J12" s="210"/>
      <c r="K12" s="210"/>
      <c r="L12" s="210"/>
      <c r="M12" s="210"/>
      <c r="N12" s="210"/>
      <c r="O12" s="219"/>
      <c r="P12" s="133"/>
      <c r="Q12" s="209"/>
      <c r="R12" s="210"/>
      <c r="S12" s="210"/>
      <c r="T12" s="210"/>
      <c r="U12" s="210"/>
      <c r="V12" s="210"/>
      <c r="W12" s="210"/>
      <c r="X12" s="210"/>
      <c r="Y12" s="219"/>
      <c r="Z12" s="133"/>
      <c r="AA12" s="209"/>
      <c r="AB12" s="210"/>
      <c r="AC12" s="210"/>
      <c r="AD12" s="210"/>
      <c r="AE12" s="210"/>
      <c r="AF12" s="210"/>
      <c r="AG12" s="210"/>
      <c r="AH12" s="210"/>
      <c r="AI12" s="219"/>
      <c r="AJ12" s="133"/>
      <c r="AK12" s="209"/>
      <c r="AL12" s="210"/>
      <c r="AM12" s="210"/>
      <c r="AN12" s="210"/>
      <c r="AO12" s="210"/>
      <c r="AP12" s="210"/>
      <c r="AQ12" s="210"/>
      <c r="AR12" s="210"/>
      <c r="AS12" s="219"/>
      <c r="AT12" s="133"/>
      <c r="AU12" s="209"/>
      <c r="AV12" s="210"/>
      <c r="AW12" s="210"/>
      <c r="AX12" s="210"/>
      <c r="AY12" s="210"/>
      <c r="AZ12" s="210"/>
      <c r="BA12" s="210"/>
      <c r="BB12" s="210"/>
      <c r="BC12" s="219"/>
      <c r="BD12" s="140"/>
    </row>
    <row r="13" spans="2:56" ht="15" customHeight="1" x14ac:dyDescent="0.25">
      <c r="B13" s="187" t="s">
        <v>63</v>
      </c>
      <c r="C13" s="188" t="s">
        <v>21</v>
      </c>
      <c r="D13" s="186" t="s">
        <v>40</v>
      </c>
      <c r="F13" s="139"/>
      <c r="G13" s="141"/>
      <c r="H13" s="142"/>
      <c r="I13" s="142"/>
      <c r="J13" s="142"/>
      <c r="K13" s="142"/>
      <c r="L13" s="142"/>
      <c r="M13" s="142"/>
      <c r="N13" s="142"/>
      <c r="O13" s="143"/>
      <c r="P13" s="133"/>
      <c r="Q13" s="141"/>
      <c r="R13" s="142"/>
      <c r="S13" s="142"/>
      <c r="T13" s="142"/>
      <c r="U13" s="142"/>
      <c r="V13" s="142"/>
      <c r="W13" s="142"/>
      <c r="X13" s="142"/>
      <c r="Y13" s="143"/>
      <c r="Z13" s="133"/>
      <c r="AA13" s="141"/>
      <c r="AB13" s="142"/>
      <c r="AC13" s="142"/>
      <c r="AD13" s="142"/>
      <c r="AE13" s="142"/>
      <c r="AF13" s="142"/>
      <c r="AG13" s="142"/>
      <c r="AH13" s="142"/>
      <c r="AI13" s="143"/>
      <c r="AJ13" s="133"/>
      <c r="AK13" s="141"/>
      <c r="AL13" s="142"/>
      <c r="AM13" s="142"/>
      <c r="AN13" s="142"/>
      <c r="AO13" s="142"/>
      <c r="AP13" s="142"/>
      <c r="AQ13" s="142"/>
      <c r="AR13" s="142"/>
      <c r="AS13" s="143"/>
      <c r="AT13" s="133"/>
      <c r="AU13" s="141"/>
      <c r="AV13" s="142"/>
      <c r="AW13" s="142"/>
      <c r="AX13" s="142"/>
      <c r="AY13" s="142"/>
      <c r="AZ13" s="142"/>
      <c r="BA13" s="142"/>
      <c r="BB13" s="142"/>
      <c r="BC13" s="143"/>
      <c r="BD13" s="140"/>
    </row>
    <row r="14" spans="2:56" ht="15" customHeight="1" x14ac:dyDescent="0.25">
      <c r="B14" s="187" t="s">
        <v>66</v>
      </c>
      <c r="C14" s="188" t="s">
        <v>22</v>
      </c>
      <c r="D14" s="186" t="s">
        <v>3</v>
      </c>
      <c r="F14" s="139"/>
      <c r="G14" s="144"/>
      <c r="H14" s="221" t="str">
        <f ca="1">IFERROR(INDEX(Calc!$E$6:$E$20,SMALL(OFFSET(Calc!$H$6,0,Calc!S$6,61,1),Calc!$B6)),"")</f>
        <v>Payment partner</v>
      </c>
      <c r="I14" s="221" t="str">
        <f ca="1">IFERROR(INDEX($E$5:$E$66,SMALL(OFFSET($H$5,0,#REF!,55,1),$B14)),"")</f>
        <v/>
      </c>
      <c r="J14" s="221" t="str">
        <f ca="1">IFERROR(INDEX($E$5:$E$66,SMALL(OFFSET($H$5,0,#REF!,55,1),$B14)),"")</f>
        <v/>
      </c>
      <c r="K14" s="221" t="str">
        <f ca="1">IFERROR(INDEX($E$5:$E$66,SMALL(OFFSET($H$5,0,#REF!,55,1),$B14)),"")</f>
        <v/>
      </c>
      <c r="L14" s="221" t="str">
        <f ca="1">IFERROR(INDEX($E$5:$E$66,SMALL(OFFSET($H$5,0,#REF!,55,1),$B14)),"")</f>
        <v/>
      </c>
      <c r="M14" s="221" t="str">
        <f ca="1">IFERROR(INDEX($E$5:$E$66,SMALL(OFFSET($H$5,0,#REF!,55,1),$B14)),"")</f>
        <v/>
      </c>
      <c r="N14" s="221" t="str">
        <f ca="1">IFERROR(INDEX($E$5:$E$66,SMALL(OFFSET($H$5,0,#REF!,55,1),$B14)),"")</f>
        <v/>
      </c>
      <c r="O14" s="145"/>
      <c r="P14" s="133"/>
      <c r="Q14" s="144"/>
      <c r="R14" s="221" t="str">
        <f ca="1">IFERROR(INDEX(Calc!$E$6:$E$20,SMALL(OFFSET(Calc!$H$6,0,Calc!S$7,61,1),Calc!$B6)),"")</f>
        <v>Match people to line of business</v>
      </c>
      <c r="S14" s="221"/>
      <c r="T14" s="221"/>
      <c r="U14" s="221"/>
      <c r="V14" s="221"/>
      <c r="W14" s="221"/>
      <c r="X14" s="221"/>
      <c r="Y14" s="145"/>
      <c r="Z14" s="133"/>
      <c r="AA14" s="144"/>
      <c r="AB14" s="221" t="str">
        <f ca="1">IFERROR(INDEX(Calc!$E$6:$E$20,SMALL(OFFSET(Calc!$H$6,0,Calc!S$9,61,1),Calc!$B6)),"")</f>
        <v>Full-time support</v>
      </c>
      <c r="AC14" s="221"/>
      <c r="AD14" s="221"/>
      <c r="AE14" s="221"/>
      <c r="AF14" s="221"/>
      <c r="AG14" s="221"/>
      <c r="AH14" s="221"/>
      <c r="AI14" s="145"/>
      <c r="AJ14" s="133"/>
      <c r="AK14" s="144"/>
      <c r="AL14" s="221" t="str">
        <f ca="1">IFERROR(INDEX(Calc!$E$6:$E$20,SMALL(OFFSET(Calc!$H$6,0,Calc!S$10,61,1),Calc!$B6)),"")</f>
        <v>Routine customer surveys</v>
      </c>
      <c r="AM14" s="221"/>
      <c r="AN14" s="221"/>
      <c r="AO14" s="221"/>
      <c r="AP14" s="221"/>
      <c r="AQ14" s="221"/>
      <c r="AR14" s="221"/>
      <c r="AS14" s="145"/>
      <c r="AT14" s="133"/>
      <c r="AU14" s="144"/>
      <c r="AV14" s="221" t="str">
        <f ca="1">IFERROR(INDEX(Calc!$E$6:$E$20,SMALL(OFFSET(Calc!$H$6,0,Calc!S$12,61,1),Calc!$B6)),"")</f>
        <v>Age segments</v>
      </c>
      <c r="AW14" s="221"/>
      <c r="AX14" s="221"/>
      <c r="AY14" s="221"/>
      <c r="AZ14" s="221"/>
      <c r="BA14" s="221"/>
      <c r="BB14" s="221"/>
      <c r="BC14" s="145"/>
      <c r="BD14" s="140"/>
    </row>
    <row r="15" spans="2:56" ht="15" customHeight="1" x14ac:dyDescent="0.25">
      <c r="B15" s="187" t="s">
        <v>64</v>
      </c>
      <c r="C15" s="188" t="s">
        <v>23</v>
      </c>
      <c r="D15" s="186" t="s">
        <v>47</v>
      </c>
      <c r="F15" s="139"/>
      <c r="G15" s="144"/>
      <c r="H15" s="221" t="str">
        <f ca="1">IFERROR(INDEX($E$5:$E$66,SMALL(OFFSET($H$5,0,#REF!,55,1),$B15)),"")</f>
        <v/>
      </c>
      <c r="I15" s="221" t="str">
        <f ca="1">IFERROR(INDEX($E$5:$E$66,SMALL(OFFSET($H$5,0,#REF!,55,1),$B15)),"")</f>
        <v/>
      </c>
      <c r="J15" s="221" t="str">
        <f ca="1">IFERROR(INDEX($E$5:$E$66,SMALL(OFFSET($H$5,0,#REF!,55,1),$B15)),"")</f>
        <v/>
      </c>
      <c r="K15" s="221" t="str">
        <f ca="1">IFERROR(INDEX($E$5:$E$66,SMALL(OFFSET($H$5,0,#REF!,55,1),$B15)),"")</f>
        <v/>
      </c>
      <c r="L15" s="221" t="str">
        <f ca="1">IFERROR(INDEX($E$5:$E$66,SMALL(OFFSET($H$5,0,#REF!,55,1),$B15)),"")</f>
        <v/>
      </c>
      <c r="M15" s="221" t="str">
        <f ca="1">IFERROR(INDEX($E$5:$E$66,SMALL(OFFSET($H$5,0,#REF!,55,1),$B15)),"")</f>
        <v/>
      </c>
      <c r="N15" s="221" t="str">
        <f ca="1">IFERROR(INDEX($E$5:$E$66,SMALL(OFFSET($H$5,0,#REF!,55,1),$B15)),"")</f>
        <v/>
      </c>
      <c r="O15" s="145"/>
      <c r="P15" s="133"/>
      <c r="Q15" s="144"/>
      <c r="R15" s="221"/>
      <c r="S15" s="221"/>
      <c r="T15" s="221"/>
      <c r="U15" s="221"/>
      <c r="V15" s="221"/>
      <c r="W15" s="221"/>
      <c r="X15" s="221"/>
      <c r="Y15" s="145"/>
      <c r="Z15" s="133"/>
      <c r="AA15" s="144"/>
      <c r="AB15" s="221"/>
      <c r="AC15" s="221"/>
      <c r="AD15" s="221"/>
      <c r="AE15" s="221"/>
      <c r="AF15" s="221"/>
      <c r="AG15" s="221"/>
      <c r="AH15" s="221"/>
      <c r="AI15" s="145"/>
      <c r="AJ15" s="133"/>
      <c r="AK15" s="144"/>
      <c r="AL15" s="221"/>
      <c r="AM15" s="221"/>
      <c r="AN15" s="221"/>
      <c r="AO15" s="221"/>
      <c r="AP15" s="221"/>
      <c r="AQ15" s="221"/>
      <c r="AR15" s="221"/>
      <c r="AS15" s="145"/>
      <c r="AT15" s="133"/>
      <c r="AU15" s="144"/>
      <c r="AV15" s="221"/>
      <c r="AW15" s="221"/>
      <c r="AX15" s="221"/>
      <c r="AY15" s="221"/>
      <c r="AZ15" s="221"/>
      <c r="BA15" s="221"/>
      <c r="BB15" s="221"/>
      <c r="BC15" s="145"/>
      <c r="BD15" s="140"/>
    </row>
    <row r="16" spans="2:56" ht="15" customHeight="1" x14ac:dyDescent="0.25">
      <c r="B16" s="187" t="s">
        <v>64</v>
      </c>
      <c r="C16" s="188" t="s">
        <v>67</v>
      </c>
      <c r="D16" s="186" t="s">
        <v>40</v>
      </c>
      <c r="F16" s="139"/>
      <c r="G16" s="144"/>
      <c r="H16" s="221" t="str">
        <f ca="1">IFERROR(INDEX($E$5:$E$66,SMALL(OFFSET($H$5,0,#REF!,55,1),$B16)),"")</f>
        <v/>
      </c>
      <c r="I16" s="221" t="str">
        <f ca="1">IFERROR(INDEX($E$5:$E$66,SMALL(OFFSET($H$5,0,#REF!,55,1),$B16)),"")</f>
        <v/>
      </c>
      <c r="J16" s="221" t="str">
        <f ca="1">IFERROR(INDEX($E$5:$E$66,SMALL(OFFSET($H$5,0,#REF!,55,1),$B16)),"")</f>
        <v/>
      </c>
      <c r="K16" s="221" t="str">
        <f ca="1">IFERROR(INDEX($E$5:$E$66,SMALL(OFFSET($H$5,0,#REF!,55,1),$B16)),"")</f>
        <v/>
      </c>
      <c r="L16" s="221" t="str">
        <f ca="1">IFERROR(INDEX($E$5:$E$66,SMALL(OFFSET($H$5,0,#REF!,55,1),$B16)),"")</f>
        <v/>
      </c>
      <c r="M16" s="221" t="str">
        <f ca="1">IFERROR(INDEX($E$5:$E$66,SMALL(OFFSET($H$5,0,#REF!,55,1),$B16)),"")</f>
        <v/>
      </c>
      <c r="N16" s="221" t="str">
        <f ca="1">IFERROR(INDEX($E$5:$E$66,SMALL(OFFSET($H$5,0,#REF!,55,1),$B16)),"")</f>
        <v/>
      </c>
      <c r="O16" s="145"/>
      <c r="P16" s="133"/>
      <c r="Q16" s="144"/>
      <c r="R16" s="221"/>
      <c r="S16" s="221"/>
      <c r="T16" s="221"/>
      <c r="U16" s="221"/>
      <c r="V16" s="221"/>
      <c r="W16" s="221"/>
      <c r="X16" s="221"/>
      <c r="Y16" s="145"/>
      <c r="Z16" s="133"/>
      <c r="AA16" s="144"/>
      <c r="AB16" s="221"/>
      <c r="AC16" s="221"/>
      <c r="AD16" s="221"/>
      <c r="AE16" s="221"/>
      <c r="AF16" s="221"/>
      <c r="AG16" s="221"/>
      <c r="AH16" s="221"/>
      <c r="AI16" s="145"/>
      <c r="AJ16" s="133"/>
      <c r="AK16" s="144"/>
      <c r="AL16" s="221"/>
      <c r="AM16" s="221"/>
      <c r="AN16" s="221"/>
      <c r="AO16" s="221"/>
      <c r="AP16" s="221"/>
      <c r="AQ16" s="221"/>
      <c r="AR16" s="221"/>
      <c r="AS16" s="145"/>
      <c r="AT16" s="133"/>
      <c r="AU16" s="144"/>
      <c r="AV16" s="221"/>
      <c r="AW16" s="221"/>
      <c r="AX16" s="221"/>
      <c r="AY16" s="221"/>
      <c r="AZ16" s="221"/>
      <c r="BA16" s="221"/>
      <c r="BB16" s="221"/>
      <c r="BC16" s="145"/>
      <c r="BD16" s="140"/>
    </row>
    <row r="17" spans="2:56" ht="15" customHeight="1" x14ac:dyDescent="0.25">
      <c r="B17" s="187" t="s">
        <v>65</v>
      </c>
      <c r="C17" s="188" t="s">
        <v>24</v>
      </c>
      <c r="D17" s="186" t="s">
        <v>4</v>
      </c>
      <c r="F17" s="139"/>
      <c r="G17" s="144"/>
      <c r="H17" s="177"/>
      <c r="I17" s="177"/>
      <c r="J17" s="177"/>
      <c r="K17" s="177"/>
      <c r="L17" s="177"/>
      <c r="M17" s="177"/>
      <c r="N17" s="177"/>
      <c r="O17" s="145"/>
      <c r="P17" s="133"/>
      <c r="Q17" s="144"/>
      <c r="R17" s="178"/>
      <c r="S17" s="178"/>
      <c r="T17" s="178"/>
      <c r="U17" s="178"/>
      <c r="V17" s="178"/>
      <c r="W17" s="178"/>
      <c r="X17" s="178"/>
      <c r="Y17" s="145"/>
      <c r="Z17" s="133"/>
      <c r="AA17" s="144"/>
      <c r="AB17" s="177"/>
      <c r="AC17" s="177"/>
      <c r="AD17" s="177"/>
      <c r="AE17" s="177"/>
      <c r="AF17" s="177"/>
      <c r="AG17" s="177"/>
      <c r="AH17" s="177"/>
      <c r="AI17" s="145"/>
      <c r="AJ17" s="133"/>
      <c r="AK17" s="144"/>
      <c r="AL17" s="178"/>
      <c r="AM17" s="178"/>
      <c r="AN17" s="178"/>
      <c r="AO17" s="178"/>
      <c r="AP17" s="178"/>
      <c r="AQ17" s="178"/>
      <c r="AR17" s="178"/>
      <c r="AS17" s="145"/>
      <c r="AT17" s="133"/>
      <c r="AU17" s="144"/>
      <c r="AV17" s="177"/>
      <c r="AW17" s="177"/>
      <c r="AX17" s="177"/>
      <c r="AY17" s="177"/>
      <c r="AZ17" s="177"/>
      <c r="BA17" s="177"/>
      <c r="BB17" s="177"/>
      <c r="BC17" s="145"/>
      <c r="BD17" s="140"/>
    </row>
    <row r="18" spans="2:56" ht="15" customHeight="1" x14ac:dyDescent="0.25">
      <c r="B18" s="187" t="s">
        <v>13</v>
      </c>
      <c r="C18" s="188" t="s">
        <v>25</v>
      </c>
      <c r="D18" s="186" t="s">
        <v>2</v>
      </c>
      <c r="F18" s="139"/>
      <c r="G18" s="144"/>
      <c r="H18" s="221" t="str">
        <f ca="1">IFERROR(INDEX(Calc!$E$6:$E$20,SMALL(OFFSET(Calc!$H$6,0,Calc!S$6,61,1),Calc!$B7)),"")</f>
        <v>Support people</v>
      </c>
      <c r="I18" s="221"/>
      <c r="J18" s="221"/>
      <c r="K18" s="221"/>
      <c r="L18" s="221"/>
      <c r="M18" s="221"/>
      <c r="N18" s="221"/>
      <c r="O18" s="145"/>
      <c r="P18" s="133"/>
      <c r="Q18" s="144"/>
      <c r="R18" s="221" t="str">
        <f ca="1">IFERROR(INDEX(Calc!$E$6:$E$20,SMALL(OFFSET(Calc!$H$6,0,Calc!S$7,61,1),Calc!$B7)),"")</f>
        <v/>
      </c>
      <c r="S18" s="221"/>
      <c r="T18" s="221"/>
      <c r="U18" s="221"/>
      <c r="V18" s="221"/>
      <c r="W18" s="221"/>
      <c r="X18" s="221"/>
      <c r="Y18" s="145"/>
      <c r="Z18" s="133"/>
      <c r="AA18" s="144"/>
      <c r="AB18" s="221" t="str">
        <f ca="1">IFERROR(INDEX(Calc!$E$6:$E$20,SMALL(OFFSET(Calc!$H$6,0,Calc!S$9,61,1),Calc!$B7)),"")</f>
        <v>Data security</v>
      </c>
      <c r="AC18" s="221"/>
      <c r="AD18" s="221"/>
      <c r="AE18" s="221"/>
      <c r="AF18" s="221"/>
      <c r="AG18" s="221"/>
      <c r="AH18" s="221"/>
      <c r="AI18" s="145"/>
      <c r="AJ18" s="133"/>
      <c r="AK18" s="144"/>
      <c r="AL18" s="221" t="str">
        <f ca="1">IFERROR(INDEX(Calc!$E$6:$E$20,SMALL(OFFSET(Calc!$H$6,0,Calc!S$10,61,1),Calc!$B7)),"")</f>
        <v/>
      </c>
      <c r="AM18" s="221"/>
      <c r="AN18" s="221"/>
      <c r="AO18" s="221"/>
      <c r="AP18" s="221"/>
      <c r="AQ18" s="221"/>
      <c r="AR18" s="221"/>
      <c r="AS18" s="145"/>
      <c r="AT18" s="133"/>
      <c r="AU18" s="144"/>
      <c r="AV18" s="221" t="str">
        <f ca="1">IFERROR(INDEX(Calc!$E$6:$E$20,SMALL(OFFSET(Calc!$H$6,0,Calc!S$12,61,1),Calc!$B7)),"")</f>
        <v>Tech-savvy/Non-tech-savvy</v>
      </c>
      <c r="AW18" s="221"/>
      <c r="AX18" s="221"/>
      <c r="AY18" s="221"/>
      <c r="AZ18" s="221"/>
      <c r="BA18" s="221"/>
      <c r="BB18" s="221"/>
      <c r="BC18" s="145"/>
      <c r="BD18" s="140"/>
    </row>
    <row r="19" spans="2:56" ht="15" customHeight="1" x14ac:dyDescent="0.25">
      <c r="B19" s="187" t="s">
        <v>14</v>
      </c>
      <c r="C19" s="188" t="s">
        <v>26</v>
      </c>
      <c r="D19" s="186" t="s">
        <v>2</v>
      </c>
      <c r="F19" s="139"/>
      <c r="G19" s="144"/>
      <c r="H19" s="221"/>
      <c r="I19" s="221"/>
      <c r="J19" s="221"/>
      <c r="K19" s="221"/>
      <c r="L19" s="221"/>
      <c r="M19" s="221"/>
      <c r="N19" s="221"/>
      <c r="O19" s="145"/>
      <c r="P19" s="133"/>
      <c r="Q19" s="144"/>
      <c r="R19" s="221"/>
      <c r="S19" s="221"/>
      <c r="T19" s="221"/>
      <c r="U19" s="221"/>
      <c r="V19" s="221"/>
      <c r="W19" s="221"/>
      <c r="X19" s="221"/>
      <c r="Y19" s="145"/>
      <c r="Z19" s="133"/>
      <c r="AA19" s="144"/>
      <c r="AB19" s="221"/>
      <c r="AC19" s="221"/>
      <c r="AD19" s="221"/>
      <c r="AE19" s="221"/>
      <c r="AF19" s="221"/>
      <c r="AG19" s="221"/>
      <c r="AH19" s="221"/>
      <c r="AI19" s="145"/>
      <c r="AJ19" s="133"/>
      <c r="AK19" s="144"/>
      <c r="AL19" s="221"/>
      <c r="AM19" s="221"/>
      <c r="AN19" s="221"/>
      <c r="AO19" s="221"/>
      <c r="AP19" s="221"/>
      <c r="AQ19" s="221"/>
      <c r="AR19" s="221"/>
      <c r="AS19" s="145"/>
      <c r="AT19" s="133"/>
      <c r="AU19" s="144"/>
      <c r="AV19" s="221"/>
      <c r="AW19" s="221"/>
      <c r="AX19" s="221"/>
      <c r="AY19" s="221"/>
      <c r="AZ19" s="221"/>
      <c r="BA19" s="221"/>
      <c r="BB19" s="221"/>
      <c r="BC19" s="145"/>
      <c r="BD19" s="140"/>
    </row>
    <row r="20" spans="2:56" ht="15" customHeight="1" x14ac:dyDescent="0.25">
      <c r="B20" s="187" t="s">
        <v>15</v>
      </c>
      <c r="C20" s="188" t="s">
        <v>27</v>
      </c>
      <c r="D20" s="186" t="s">
        <v>4</v>
      </c>
      <c r="F20" s="139"/>
      <c r="G20" s="144"/>
      <c r="H20" s="221"/>
      <c r="I20" s="221"/>
      <c r="J20" s="221"/>
      <c r="K20" s="221"/>
      <c r="L20" s="221"/>
      <c r="M20" s="221"/>
      <c r="N20" s="221"/>
      <c r="O20" s="145"/>
      <c r="P20" s="133"/>
      <c r="Q20" s="144"/>
      <c r="R20" s="221"/>
      <c r="S20" s="221"/>
      <c r="T20" s="221"/>
      <c r="U20" s="221"/>
      <c r="V20" s="221"/>
      <c r="W20" s="221"/>
      <c r="X20" s="221"/>
      <c r="Y20" s="145"/>
      <c r="Z20" s="133"/>
      <c r="AA20" s="144"/>
      <c r="AB20" s="221"/>
      <c r="AC20" s="221"/>
      <c r="AD20" s="221"/>
      <c r="AE20" s="221"/>
      <c r="AF20" s="221"/>
      <c r="AG20" s="221"/>
      <c r="AH20" s="221"/>
      <c r="AI20" s="145"/>
      <c r="AJ20" s="133"/>
      <c r="AK20" s="144"/>
      <c r="AL20" s="221"/>
      <c r="AM20" s="221"/>
      <c r="AN20" s="221"/>
      <c r="AO20" s="221"/>
      <c r="AP20" s="221"/>
      <c r="AQ20" s="221"/>
      <c r="AR20" s="221"/>
      <c r="AS20" s="145"/>
      <c r="AT20" s="133"/>
      <c r="AU20" s="144"/>
      <c r="AV20" s="221"/>
      <c r="AW20" s="221"/>
      <c r="AX20" s="221"/>
      <c r="AY20" s="221"/>
      <c r="AZ20" s="221"/>
      <c r="BA20" s="221"/>
      <c r="BB20" s="221"/>
      <c r="BC20" s="145"/>
      <c r="BD20" s="140"/>
    </row>
    <row r="21" spans="2:56" ht="15" customHeight="1" x14ac:dyDescent="0.25">
      <c r="B21" s="187"/>
      <c r="C21" s="188"/>
      <c r="D21" s="186"/>
      <c r="F21" s="139"/>
      <c r="G21" s="144"/>
      <c r="H21" s="178"/>
      <c r="I21" s="178"/>
      <c r="J21" s="178"/>
      <c r="K21" s="178"/>
      <c r="L21" s="178"/>
      <c r="M21" s="178"/>
      <c r="N21" s="178"/>
      <c r="O21" s="145"/>
      <c r="P21" s="133"/>
      <c r="Q21" s="144"/>
      <c r="R21" s="178"/>
      <c r="S21" s="178"/>
      <c r="T21" s="178"/>
      <c r="U21" s="178"/>
      <c r="V21" s="178"/>
      <c r="W21" s="178"/>
      <c r="X21" s="178"/>
      <c r="Y21" s="145"/>
      <c r="Z21" s="133"/>
      <c r="AA21" s="144"/>
      <c r="AB21" s="178"/>
      <c r="AC21" s="178"/>
      <c r="AD21" s="178"/>
      <c r="AE21" s="178"/>
      <c r="AF21" s="178"/>
      <c r="AG21" s="178"/>
      <c r="AH21" s="178"/>
      <c r="AI21" s="145"/>
      <c r="AJ21" s="133"/>
      <c r="AK21" s="144"/>
      <c r="AL21" s="178"/>
      <c r="AM21" s="178"/>
      <c r="AN21" s="178"/>
      <c r="AO21" s="178"/>
      <c r="AP21" s="178"/>
      <c r="AQ21" s="178"/>
      <c r="AR21" s="178"/>
      <c r="AS21" s="145"/>
      <c r="AT21" s="133"/>
      <c r="AU21" s="144"/>
      <c r="AV21" s="178"/>
      <c r="AW21" s="178"/>
      <c r="AX21" s="178"/>
      <c r="AY21" s="178"/>
      <c r="AZ21" s="178"/>
      <c r="BA21" s="178"/>
      <c r="BB21" s="178"/>
      <c r="BC21" s="145"/>
      <c r="BD21" s="140"/>
    </row>
    <row r="22" spans="2:56" ht="15" customHeight="1" x14ac:dyDescent="0.25">
      <c r="B22" s="187"/>
      <c r="C22" s="188"/>
      <c r="D22" s="186"/>
      <c r="F22" s="139"/>
      <c r="G22" s="144"/>
      <c r="H22" s="221" t="str">
        <f ca="1">IFERROR(INDEX(Calc!$E$6:$E$20,SMALL(OFFSET(Calc!$H$6,0,Calc!S$6,61,1),Calc!$B8)),"")</f>
        <v/>
      </c>
      <c r="I22" s="221"/>
      <c r="J22" s="221"/>
      <c r="K22" s="221"/>
      <c r="L22" s="221"/>
      <c r="M22" s="221"/>
      <c r="N22" s="221"/>
      <c r="O22" s="145"/>
      <c r="P22" s="133"/>
      <c r="Q22" s="144"/>
      <c r="R22" s="221" t="str">
        <f ca="1">IFERROR(INDEX(Calc!$E$6:$E$20,SMALL(OFFSET(Calc!$H$6,0,Calc!S$7,61,1),Calc!$B8)),"")</f>
        <v/>
      </c>
      <c r="S22" s="221"/>
      <c r="T22" s="221"/>
      <c r="U22" s="221"/>
      <c r="V22" s="221"/>
      <c r="W22" s="221"/>
      <c r="X22" s="221"/>
      <c r="Y22" s="145"/>
      <c r="Z22" s="133"/>
      <c r="AA22" s="144"/>
      <c r="AB22" s="221" t="str">
        <f ca="1">IFERROR(INDEX(Calc!$E$6:$E$20,SMALL(OFFSET(Calc!$H$6,0,Calc!S$9,61,1),Calc!$B8)),"")</f>
        <v/>
      </c>
      <c r="AC22" s="221"/>
      <c r="AD22" s="221"/>
      <c r="AE22" s="221"/>
      <c r="AF22" s="221"/>
      <c r="AG22" s="221"/>
      <c r="AH22" s="221"/>
      <c r="AI22" s="145"/>
      <c r="AJ22" s="133"/>
      <c r="AK22" s="144"/>
      <c r="AL22" s="221" t="str">
        <f ca="1">IFERROR(INDEX(Calc!$E$6:$E$20,SMALL(OFFSET(Calc!$H$6,0,Calc!S$10,61,1),Calc!$B8)),"")</f>
        <v/>
      </c>
      <c r="AM22" s="221"/>
      <c r="AN22" s="221"/>
      <c r="AO22" s="221"/>
      <c r="AP22" s="221"/>
      <c r="AQ22" s="221"/>
      <c r="AR22" s="221"/>
      <c r="AS22" s="145"/>
      <c r="AT22" s="133"/>
      <c r="AU22" s="144"/>
      <c r="AV22" s="221" t="str">
        <f ca="1">IFERROR(INDEX(Calc!$E$6:$E$20,SMALL(OFFSET(Calc!$H$6,0,Calc!S$12,61,1),Calc!$B8)),"")</f>
        <v/>
      </c>
      <c r="AW22" s="221"/>
      <c r="AX22" s="221"/>
      <c r="AY22" s="221"/>
      <c r="AZ22" s="221"/>
      <c r="BA22" s="221"/>
      <c r="BB22" s="221"/>
      <c r="BC22" s="145"/>
      <c r="BD22" s="140"/>
    </row>
    <row r="23" spans="2:56" ht="15" customHeight="1" x14ac:dyDescent="0.25">
      <c r="B23" s="197"/>
      <c r="C23" s="198"/>
      <c r="D23" s="199"/>
      <c r="F23" s="139"/>
      <c r="G23" s="144"/>
      <c r="H23" s="221"/>
      <c r="I23" s="221"/>
      <c r="J23" s="221"/>
      <c r="K23" s="221"/>
      <c r="L23" s="221"/>
      <c r="M23" s="221"/>
      <c r="N23" s="221"/>
      <c r="O23" s="145"/>
      <c r="P23" s="133"/>
      <c r="Q23" s="144"/>
      <c r="R23" s="221"/>
      <c r="S23" s="221"/>
      <c r="T23" s="221"/>
      <c r="U23" s="221"/>
      <c r="V23" s="221"/>
      <c r="W23" s="221"/>
      <c r="X23" s="221"/>
      <c r="Y23" s="145"/>
      <c r="Z23" s="133"/>
      <c r="AA23" s="144"/>
      <c r="AB23" s="221"/>
      <c r="AC23" s="221"/>
      <c r="AD23" s="221"/>
      <c r="AE23" s="221"/>
      <c r="AF23" s="221"/>
      <c r="AG23" s="221"/>
      <c r="AH23" s="221"/>
      <c r="AI23" s="145"/>
      <c r="AJ23" s="133"/>
      <c r="AK23" s="144"/>
      <c r="AL23" s="221"/>
      <c r="AM23" s="221"/>
      <c r="AN23" s="221"/>
      <c r="AO23" s="221"/>
      <c r="AP23" s="221"/>
      <c r="AQ23" s="221"/>
      <c r="AR23" s="221"/>
      <c r="AS23" s="145"/>
      <c r="AT23" s="133"/>
      <c r="AU23" s="144"/>
      <c r="AV23" s="221"/>
      <c r="AW23" s="221"/>
      <c r="AX23" s="221"/>
      <c r="AY23" s="221"/>
      <c r="AZ23" s="221"/>
      <c r="BA23" s="221"/>
      <c r="BB23" s="221"/>
      <c r="BC23" s="145"/>
      <c r="BD23" s="140"/>
    </row>
    <row r="24" spans="2:56" ht="15" customHeight="1" x14ac:dyDescent="0.25">
      <c r="B24" s="200"/>
      <c r="C24" s="200"/>
      <c r="D24" s="201"/>
      <c r="F24" s="139"/>
      <c r="G24" s="144"/>
      <c r="H24" s="221"/>
      <c r="I24" s="221"/>
      <c r="J24" s="221"/>
      <c r="K24" s="221"/>
      <c r="L24" s="221"/>
      <c r="M24" s="221"/>
      <c r="N24" s="221"/>
      <c r="O24" s="145"/>
      <c r="P24" s="133"/>
      <c r="Q24" s="144"/>
      <c r="R24" s="221"/>
      <c r="S24" s="221"/>
      <c r="T24" s="221"/>
      <c r="U24" s="221"/>
      <c r="V24" s="221"/>
      <c r="W24" s="221"/>
      <c r="X24" s="221"/>
      <c r="Y24" s="145"/>
      <c r="Z24" s="133"/>
      <c r="AA24" s="144"/>
      <c r="AB24" s="221"/>
      <c r="AC24" s="221"/>
      <c r="AD24" s="221"/>
      <c r="AE24" s="221"/>
      <c r="AF24" s="221"/>
      <c r="AG24" s="221"/>
      <c r="AH24" s="221"/>
      <c r="AI24" s="145"/>
      <c r="AJ24" s="133"/>
      <c r="AK24" s="144"/>
      <c r="AL24" s="221"/>
      <c r="AM24" s="221"/>
      <c r="AN24" s="221"/>
      <c r="AO24" s="221"/>
      <c r="AP24" s="221"/>
      <c r="AQ24" s="221"/>
      <c r="AR24" s="221"/>
      <c r="AS24" s="145"/>
      <c r="AT24" s="133"/>
      <c r="AU24" s="144"/>
      <c r="AV24" s="221"/>
      <c r="AW24" s="221"/>
      <c r="AX24" s="221"/>
      <c r="AY24" s="221"/>
      <c r="AZ24" s="221"/>
      <c r="BA24" s="221"/>
      <c r="BB24" s="221"/>
      <c r="BC24" s="145"/>
      <c r="BD24" s="140"/>
    </row>
    <row r="25" spans="2:56" ht="15" customHeight="1" x14ac:dyDescent="0.25">
      <c r="B25" s="200"/>
      <c r="C25" s="200"/>
      <c r="D25" s="201"/>
      <c r="F25" s="139"/>
      <c r="G25" s="144"/>
      <c r="H25" s="178"/>
      <c r="I25" s="178"/>
      <c r="J25" s="178"/>
      <c r="K25" s="178"/>
      <c r="L25" s="178"/>
      <c r="M25" s="178"/>
      <c r="N25" s="178"/>
      <c r="O25" s="145"/>
      <c r="P25" s="133"/>
      <c r="Q25" s="144"/>
      <c r="R25" s="178"/>
      <c r="S25" s="178"/>
      <c r="T25" s="178"/>
      <c r="U25" s="178"/>
      <c r="V25" s="178"/>
      <c r="W25" s="178"/>
      <c r="X25" s="178"/>
      <c r="Y25" s="145"/>
      <c r="Z25" s="133"/>
      <c r="AA25" s="144"/>
      <c r="AB25" s="178"/>
      <c r="AC25" s="178"/>
      <c r="AD25" s="178"/>
      <c r="AE25" s="178"/>
      <c r="AF25" s="178"/>
      <c r="AG25" s="178"/>
      <c r="AH25" s="178"/>
      <c r="AI25" s="145"/>
      <c r="AJ25" s="133"/>
      <c r="AK25" s="144"/>
      <c r="AL25" s="178"/>
      <c r="AM25" s="178"/>
      <c r="AN25" s="178"/>
      <c r="AO25" s="178"/>
      <c r="AP25" s="178"/>
      <c r="AQ25" s="178"/>
      <c r="AR25" s="178"/>
      <c r="AS25" s="145"/>
      <c r="AT25" s="133"/>
      <c r="AU25" s="144"/>
      <c r="AV25" s="178"/>
      <c r="AW25" s="178"/>
      <c r="AX25" s="178"/>
      <c r="AY25" s="178"/>
      <c r="AZ25" s="178"/>
      <c r="BA25" s="178"/>
      <c r="BB25" s="178"/>
      <c r="BC25" s="145"/>
      <c r="BD25" s="140"/>
    </row>
    <row r="26" spans="2:56" ht="15" customHeight="1" x14ac:dyDescent="0.25">
      <c r="B26" s="200"/>
      <c r="C26" s="200"/>
      <c r="D26" s="201"/>
      <c r="F26" s="139"/>
      <c r="G26" s="144"/>
      <c r="H26" s="221" t="str">
        <f ca="1">IFERROR(INDEX(Calc!$E$6:$E$20,SMALL(OFFSET(Calc!$H$6,0,Calc!S$6,61,1),Calc!$B9)),"")</f>
        <v/>
      </c>
      <c r="I26" s="221"/>
      <c r="J26" s="221"/>
      <c r="K26" s="221"/>
      <c r="L26" s="221"/>
      <c r="M26" s="221"/>
      <c r="N26" s="221"/>
      <c r="O26" s="145"/>
      <c r="P26" s="133"/>
      <c r="Q26" s="144"/>
      <c r="R26" s="221" t="str">
        <f ca="1">IFERROR(INDEX(Calc!$E$6:$E$20,SMALL(OFFSET(Calc!$H$6,0,Calc!S$7,61,1),Calc!$B9)),"")</f>
        <v/>
      </c>
      <c r="S26" s="221"/>
      <c r="T26" s="221"/>
      <c r="U26" s="221"/>
      <c r="V26" s="221"/>
      <c r="W26" s="221"/>
      <c r="X26" s="221"/>
      <c r="Y26" s="145"/>
      <c r="Z26" s="133"/>
      <c r="AA26" s="144"/>
      <c r="AB26" s="221" t="str">
        <f ca="1">IFERROR(INDEX(Calc!$E$6:$E$20,SMALL(OFFSET(Calc!$H$6,0,Calc!S$9,61,1),Calc!$B9)),"")</f>
        <v/>
      </c>
      <c r="AC26" s="221"/>
      <c r="AD26" s="221"/>
      <c r="AE26" s="221"/>
      <c r="AF26" s="221"/>
      <c r="AG26" s="221"/>
      <c r="AH26" s="221"/>
      <c r="AI26" s="145"/>
      <c r="AJ26" s="133"/>
      <c r="AK26" s="144"/>
      <c r="AL26" s="221" t="str">
        <f ca="1">IFERROR(INDEX(Calc!$E$6:$E$20,SMALL(OFFSET(Calc!$H$6,0,Calc!S$10,61,1),Calc!$B9)),"")</f>
        <v/>
      </c>
      <c r="AM26" s="221"/>
      <c r="AN26" s="221"/>
      <c r="AO26" s="221"/>
      <c r="AP26" s="221"/>
      <c r="AQ26" s="221"/>
      <c r="AR26" s="221"/>
      <c r="AS26" s="145"/>
      <c r="AT26" s="133"/>
      <c r="AU26" s="144"/>
      <c r="AV26" s="221" t="str">
        <f ca="1">IFERROR(INDEX(Calc!$E$6:$E$20,SMALL(OFFSET(Calc!$H$6,0,Calc!S$12,61,1),Calc!$B9)),"")</f>
        <v/>
      </c>
      <c r="AW26" s="221"/>
      <c r="AX26" s="221"/>
      <c r="AY26" s="221"/>
      <c r="AZ26" s="221"/>
      <c r="BA26" s="221"/>
      <c r="BB26" s="221"/>
      <c r="BC26" s="145"/>
      <c r="BD26" s="140"/>
    </row>
    <row r="27" spans="2:56" ht="15" customHeight="1" x14ac:dyDescent="0.25">
      <c r="B27" s="200"/>
      <c r="C27" s="200"/>
      <c r="D27" s="201"/>
      <c r="F27" s="139"/>
      <c r="G27" s="144"/>
      <c r="H27" s="221"/>
      <c r="I27" s="221"/>
      <c r="J27" s="221"/>
      <c r="K27" s="221"/>
      <c r="L27" s="221"/>
      <c r="M27" s="221"/>
      <c r="N27" s="221"/>
      <c r="O27" s="145"/>
      <c r="P27" s="133"/>
      <c r="Q27" s="144"/>
      <c r="R27" s="221"/>
      <c r="S27" s="221"/>
      <c r="T27" s="221"/>
      <c r="U27" s="221"/>
      <c r="V27" s="221"/>
      <c r="W27" s="221"/>
      <c r="X27" s="221"/>
      <c r="Y27" s="145"/>
      <c r="Z27" s="133"/>
      <c r="AA27" s="144"/>
      <c r="AB27" s="221"/>
      <c r="AC27" s="221"/>
      <c r="AD27" s="221"/>
      <c r="AE27" s="221"/>
      <c r="AF27" s="221"/>
      <c r="AG27" s="221"/>
      <c r="AH27" s="221"/>
      <c r="AI27" s="145"/>
      <c r="AJ27" s="133"/>
      <c r="AK27" s="144"/>
      <c r="AL27" s="221"/>
      <c r="AM27" s="221"/>
      <c r="AN27" s="221"/>
      <c r="AO27" s="221"/>
      <c r="AP27" s="221"/>
      <c r="AQ27" s="221"/>
      <c r="AR27" s="221"/>
      <c r="AS27" s="145"/>
      <c r="AT27" s="133"/>
      <c r="AU27" s="144"/>
      <c r="AV27" s="221"/>
      <c r="AW27" s="221"/>
      <c r="AX27" s="221"/>
      <c r="AY27" s="221"/>
      <c r="AZ27" s="221"/>
      <c r="BA27" s="221"/>
      <c r="BB27" s="221"/>
      <c r="BC27" s="145"/>
      <c r="BD27" s="140"/>
    </row>
    <row r="28" spans="2:56" ht="15" customHeight="1" x14ac:dyDescent="0.25">
      <c r="B28" s="200"/>
      <c r="C28" s="200"/>
      <c r="D28" s="201"/>
      <c r="F28" s="139"/>
      <c r="G28" s="144"/>
      <c r="H28" s="221"/>
      <c r="I28" s="221"/>
      <c r="J28" s="221"/>
      <c r="K28" s="221"/>
      <c r="L28" s="221"/>
      <c r="M28" s="221"/>
      <c r="N28" s="221"/>
      <c r="O28" s="145"/>
      <c r="P28" s="133"/>
      <c r="Q28" s="144"/>
      <c r="R28" s="221"/>
      <c r="S28" s="221"/>
      <c r="T28" s="221"/>
      <c r="U28" s="221"/>
      <c r="V28" s="221"/>
      <c r="W28" s="221"/>
      <c r="X28" s="221"/>
      <c r="Y28" s="145"/>
      <c r="Z28" s="133"/>
      <c r="AA28" s="144"/>
      <c r="AB28" s="221"/>
      <c r="AC28" s="221"/>
      <c r="AD28" s="221"/>
      <c r="AE28" s="221"/>
      <c r="AF28" s="221"/>
      <c r="AG28" s="221"/>
      <c r="AH28" s="221"/>
      <c r="AI28" s="145"/>
      <c r="AJ28" s="133"/>
      <c r="AK28" s="144"/>
      <c r="AL28" s="221"/>
      <c r="AM28" s="221"/>
      <c r="AN28" s="221"/>
      <c r="AO28" s="221"/>
      <c r="AP28" s="221"/>
      <c r="AQ28" s="221"/>
      <c r="AR28" s="221"/>
      <c r="AS28" s="145"/>
      <c r="AT28" s="133"/>
      <c r="AU28" s="144"/>
      <c r="AV28" s="221"/>
      <c r="AW28" s="221"/>
      <c r="AX28" s="221"/>
      <c r="AY28" s="221"/>
      <c r="AZ28" s="221"/>
      <c r="BA28" s="221"/>
      <c r="BB28" s="221"/>
      <c r="BC28" s="145"/>
      <c r="BD28" s="140"/>
    </row>
    <row r="29" spans="2:56" ht="15" customHeight="1" thickBot="1" x14ac:dyDescent="0.3">
      <c r="B29" s="200"/>
      <c r="C29" s="200"/>
      <c r="D29" s="201"/>
      <c r="F29" s="139"/>
      <c r="G29" s="144"/>
      <c r="H29" s="179"/>
      <c r="I29" s="179"/>
      <c r="J29" s="179"/>
      <c r="K29" s="179"/>
      <c r="L29" s="179"/>
      <c r="M29" s="179"/>
      <c r="N29" s="179"/>
      <c r="O29" s="145"/>
      <c r="P29" s="133"/>
      <c r="Q29" s="146"/>
      <c r="R29" s="147"/>
      <c r="S29" s="147"/>
      <c r="T29" s="147"/>
      <c r="U29" s="147"/>
      <c r="V29" s="147"/>
      <c r="W29" s="147"/>
      <c r="X29" s="147"/>
      <c r="Y29" s="148"/>
      <c r="Z29" s="133"/>
      <c r="AA29" s="144"/>
      <c r="AB29" s="179"/>
      <c r="AC29" s="179"/>
      <c r="AD29" s="179"/>
      <c r="AE29" s="179"/>
      <c r="AF29" s="179"/>
      <c r="AG29" s="179"/>
      <c r="AH29" s="179"/>
      <c r="AI29" s="145"/>
      <c r="AJ29" s="133"/>
      <c r="AK29" s="146"/>
      <c r="AL29" s="147"/>
      <c r="AM29" s="147"/>
      <c r="AN29" s="147"/>
      <c r="AO29" s="147"/>
      <c r="AP29" s="147"/>
      <c r="AQ29" s="147"/>
      <c r="AR29" s="147"/>
      <c r="AS29" s="148"/>
      <c r="AT29" s="133"/>
      <c r="AU29" s="144"/>
      <c r="AV29" s="179"/>
      <c r="AW29" s="179"/>
      <c r="AX29" s="179"/>
      <c r="AY29" s="179"/>
      <c r="AZ29" s="179"/>
      <c r="BA29" s="179"/>
      <c r="BB29" s="179"/>
      <c r="BC29" s="145"/>
      <c r="BD29" s="140"/>
    </row>
    <row r="30" spans="2:56" ht="15" customHeight="1" thickBot="1" x14ac:dyDescent="0.3">
      <c r="B30" s="200"/>
      <c r="C30" s="200"/>
      <c r="D30" s="201"/>
      <c r="F30" s="139"/>
      <c r="G30" s="144"/>
      <c r="H30" s="221" t="str">
        <f ca="1">IFERROR(INDEX(Calc!$E$6:$E$20,SMALL(OFFSET(Calc!$H$6,0,Calc!S$6,61,1),Calc!$B10)),"")</f>
        <v/>
      </c>
      <c r="I30" s="221"/>
      <c r="J30" s="221"/>
      <c r="K30" s="221"/>
      <c r="L30" s="221"/>
      <c r="M30" s="221"/>
      <c r="N30" s="221"/>
      <c r="O30" s="145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44"/>
      <c r="AB30" s="221" t="str">
        <f ca="1">IFERROR(INDEX(Calc!$E$6:$E$20,SMALL(OFFSET(Calc!$H$6,0,Calc!S$9,61,1),Calc!$B10)),"")</f>
        <v/>
      </c>
      <c r="AC30" s="221"/>
      <c r="AD30" s="221"/>
      <c r="AE30" s="221"/>
      <c r="AF30" s="221"/>
      <c r="AG30" s="221"/>
      <c r="AH30" s="221"/>
      <c r="AI30" s="145"/>
      <c r="AJ30" s="133"/>
      <c r="AK30" s="133"/>
      <c r="AL30" s="133"/>
      <c r="AM30" s="133"/>
      <c r="AN30" s="133"/>
      <c r="AO30" s="133"/>
      <c r="AP30" s="133"/>
      <c r="AQ30" s="133"/>
      <c r="AR30" s="133"/>
      <c r="AS30" s="133"/>
      <c r="AT30" s="133"/>
      <c r="AU30" s="144"/>
      <c r="AV30" s="221" t="str">
        <f ca="1">IFERROR(INDEX(Calc!$E$6:$E$20,SMALL(OFFSET(Calc!$H$6,0,Calc!S$12,61,1),Calc!$B10)),"")</f>
        <v/>
      </c>
      <c r="AW30" s="221"/>
      <c r="AX30" s="221"/>
      <c r="AY30" s="221"/>
      <c r="AZ30" s="221"/>
      <c r="BA30" s="221"/>
      <c r="BB30" s="221"/>
      <c r="BC30" s="145"/>
      <c r="BD30" s="140"/>
    </row>
    <row r="31" spans="2:56" ht="15" customHeight="1" x14ac:dyDescent="0.25">
      <c r="B31" s="200"/>
      <c r="C31" s="200"/>
      <c r="D31" s="201"/>
      <c r="F31" s="139"/>
      <c r="G31" s="144"/>
      <c r="H31" s="221"/>
      <c r="I31" s="221"/>
      <c r="J31" s="221"/>
      <c r="K31" s="221"/>
      <c r="L31" s="221"/>
      <c r="M31" s="221"/>
      <c r="N31" s="221"/>
      <c r="O31" s="145"/>
      <c r="P31" s="133"/>
      <c r="Q31" s="207" t="s">
        <v>65</v>
      </c>
      <c r="R31" s="208"/>
      <c r="S31" s="208"/>
      <c r="T31" s="208"/>
      <c r="U31" s="208"/>
      <c r="V31" s="208"/>
      <c r="W31" s="208"/>
      <c r="X31" s="208"/>
      <c r="Y31" s="218"/>
      <c r="Z31" s="133"/>
      <c r="AA31" s="144"/>
      <c r="AB31" s="221"/>
      <c r="AC31" s="221"/>
      <c r="AD31" s="221"/>
      <c r="AE31" s="221"/>
      <c r="AF31" s="221"/>
      <c r="AG31" s="221"/>
      <c r="AH31" s="221"/>
      <c r="AI31" s="145"/>
      <c r="AJ31" s="133"/>
      <c r="AK31" s="207" t="s">
        <v>13</v>
      </c>
      <c r="AL31" s="208"/>
      <c r="AM31" s="208"/>
      <c r="AN31" s="208"/>
      <c r="AO31" s="208"/>
      <c r="AP31" s="208"/>
      <c r="AQ31" s="208"/>
      <c r="AR31" s="208"/>
      <c r="AS31" s="218"/>
      <c r="AT31" s="133"/>
      <c r="AU31" s="144"/>
      <c r="AV31" s="221"/>
      <c r="AW31" s="221"/>
      <c r="AX31" s="221"/>
      <c r="AY31" s="221"/>
      <c r="AZ31" s="221"/>
      <c r="BA31" s="221"/>
      <c r="BB31" s="221"/>
      <c r="BC31" s="145"/>
      <c r="BD31" s="140"/>
    </row>
    <row r="32" spans="2:56" ht="15" customHeight="1" x14ac:dyDescent="0.25">
      <c r="B32" s="200"/>
      <c r="C32" s="200"/>
      <c r="D32" s="201"/>
      <c r="F32" s="139"/>
      <c r="G32" s="144"/>
      <c r="H32" s="221"/>
      <c r="I32" s="221"/>
      <c r="J32" s="221"/>
      <c r="K32" s="221"/>
      <c r="L32" s="221"/>
      <c r="M32" s="221"/>
      <c r="N32" s="221"/>
      <c r="O32" s="145"/>
      <c r="P32" s="133"/>
      <c r="Q32" s="209"/>
      <c r="R32" s="210"/>
      <c r="S32" s="210"/>
      <c r="T32" s="210"/>
      <c r="U32" s="210"/>
      <c r="V32" s="210"/>
      <c r="W32" s="210"/>
      <c r="X32" s="210"/>
      <c r="Y32" s="219"/>
      <c r="Z32" s="133"/>
      <c r="AA32" s="144"/>
      <c r="AB32" s="221"/>
      <c r="AC32" s="221"/>
      <c r="AD32" s="221"/>
      <c r="AE32" s="221"/>
      <c r="AF32" s="221"/>
      <c r="AG32" s="221"/>
      <c r="AH32" s="221"/>
      <c r="AI32" s="145"/>
      <c r="AJ32" s="133"/>
      <c r="AK32" s="209"/>
      <c r="AL32" s="210"/>
      <c r="AM32" s="210"/>
      <c r="AN32" s="210"/>
      <c r="AO32" s="210"/>
      <c r="AP32" s="210"/>
      <c r="AQ32" s="210"/>
      <c r="AR32" s="210"/>
      <c r="AS32" s="219"/>
      <c r="AT32" s="133"/>
      <c r="AU32" s="144"/>
      <c r="AV32" s="221"/>
      <c r="AW32" s="221"/>
      <c r="AX32" s="221"/>
      <c r="AY32" s="221"/>
      <c r="AZ32" s="221"/>
      <c r="BA32" s="221"/>
      <c r="BB32" s="221"/>
      <c r="BC32" s="145"/>
      <c r="BD32" s="140"/>
    </row>
    <row r="33" spans="2:56" ht="15" customHeight="1" x14ac:dyDescent="0.25">
      <c r="B33" s="200"/>
      <c r="C33" s="200"/>
      <c r="D33" s="201"/>
      <c r="F33" s="139"/>
      <c r="G33" s="144"/>
      <c r="H33" s="178"/>
      <c r="I33" s="178"/>
      <c r="J33" s="178"/>
      <c r="K33" s="178"/>
      <c r="L33" s="178"/>
      <c r="M33" s="178"/>
      <c r="N33" s="178"/>
      <c r="O33" s="145"/>
      <c r="P33" s="133"/>
      <c r="Q33" s="141"/>
      <c r="R33" s="142"/>
      <c r="S33" s="142"/>
      <c r="T33" s="142"/>
      <c r="U33" s="142"/>
      <c r="V33" s="142"/>
      <c r="W33" s="142"/>
      <c r="X33" s="142"/>
      <c r="Y33" s="143"/>
      <c r="Z33" s="133"/>
      <c r="AA33" s="144"/>
      <c r="AB33" s="178"/>
      <c r="AC33" s="178"/>
      <c r="AD33" s="178"/>
      <c r="AE33" s="178"/>
      <c r="AF33" s="178"/>
      <c r="AG33" s="178"/>
      <c r="AH33" s="178"/>
      <c r="AI33" s="145"/>
      <c r="AJ33" s="133"/>
      <c r="AK33" s="141"/>
      <c r="AL33" s="142"/>
      <c r="AM33" s="142"/>
      <c r="AN33" s="142"/>
      <c r="AO33" s="142"/>
      <c r="AP33" s="142"/>
      <c r="AQ33" s="142"/>
      <c r="AR33" s="142"/>
      <c r="AS33" s="143"/>
      <c r="AT33" s="133"/>
      <c r="AU33" s="144"/>
      <c r="AV33" s="178"/>
      <c r="AW33" s="178"/>
      <c r="AX33" s="178"/>
      <c r="AY33" s="178"/>
      <c r="AZ33" s="178"/>
      <c r="BA33" s="178"/>
      <c r="BB33" s="178"/>
      <c r="BC33" s="145"/>
      <c r="BD33" s="140"/>
    </row>
    <row r="34" spans="2:56" ht="15" customHeight="1" x14ac:dyDescent="0.25">
      <c r="B34" s="200"/>
      <c r="C34" s="200"/>
      <c r="D34" s="201"/>
      <c r="F34" s="139"/>
      <c r="G34" s="144"/>
      <c r="H34" s="221" t="str">
        <f ca="1">IFERROR(INDEX(Calc!$E$6:$E$20,SMALL(OFFSET(Calc!$H$6,0,Calc!S$6,61,1),Calc!$B11)),"")</f>
        <v/>
      </c>
      <c r="I34" s="221"/>
      <c r="J34" s="221"/>
      <c r="K34" s="221"/>
      <c r="L34" s="221"/>
      <c r="M34" s="221"/>
      <c r="N34" s="221"/>
      <c r="O34" s="145"/>
      <c r="P34" s="133"/>
      <c r="Q34" s="144"/>
      <c r="R34" s="221" t="str">
        <f ca="1">IFERROR(INDEX(Calc!$E$6:$E$20,SMALL(OFFSET(Calc!$H$6,0,Calc!S$8,61,1),Calc!$B6)),"")</f>
        <v>Financial Resources</v>
      </c>
      <c r="S34" s="221"/>
      <c r="T34" s="221"/>
      <c r="U34" s="221"/>
      <c r="V34" s="221"/>
      <c r="W34" s="221"/>
      <c r="X34" s="221"/>
      <c r="Y34" s="145"/>
      <c r="Z34" s="133"/>
      <c r="AA34" s="144"/>
      <c r="AB34" s="221" t="str">
        <f ca="1">IFERROR(INDEX(Calc!$E$6:$E$20,SMALL(OFFSET(Calc!$H$6,0,Calc!S$9,61,1),Calc!$B11)),"")</f>
        <v/>
      </c>
      <c r="AC34" s="221"/>
      <c r="AD34" s="221"/>
      <c r="AE34" s="221"/>
      <c r="AF34" s="221"/>
      <c r="AG34" s="221"/>
      <c r="AH34" s="221"/>
      <c r="AI34" s="145"/>
      <c r="AJ34" s="133"/>
      <c r="AK34" s="144"/>
      <c r="AL34" s="221" t="str">
        <f ca="1">IFERROR(INDEX(Calc!$E$6:$E$20,SMALL(OFFSET(Calc!$H$6,0,Calc!S$11,61,1),Calc!$B6)),"")</f>
        <v>Social media inquiries</v>
      </c>
      <c r="AM34" s="221"/>
      <c r="AN34" s="221"/>
      <c r="AO34" s="221"/>
      <c r="AP34" s="221"/>
      <c r="AQ34" s="221"/>
      <c r="AR34" s="221"/>
      <c r="AS34" s="145"/>
      <c r="AT34" s="133"/>
      <c r="AU34" s="144"/>
      <c r="AV34" s="221" t="str">
        <f ca="1">IFERROR(INDEX(Calc!$E$6:$E$20,SMALL(OFFSET(Calc!$H$6,0,Calc!S$12,61,1),Calc!$B11)),"")</f>
        <v/>
      </c>
      <c r="AW34" s="221"/>
      <c r="AX34" s="221"/>
      <c r="AY34" s="221"/>
      <c r="AZ34" s="221"/>
      <c r="BA34" s="221"/>
      <c r="BB34" s="221"/>
      <c r="BC34" s="145"/>
      <c r="BD34" s="140"/>
    </row>
    <row r="35" spans="2:56" ht="15" customHeight="1" x14ac:dyDescent="0.25">
      <c r="B35" s="200"/>
      <c r="C35" s="200"/>
      <c r="D35" s="201"/>
      <c r="F35" s="139"/>
      <c r="G35" s="144"/>
      <c r="H35" s="221"/>
      <c r="I35" s="221"/>
      <c r="J35" s="221"/>
      <c r="K35" s="221"/>
      <c r="L35" s="221"/>
      <c r="M35" s="221"/>
      <c r="N35" s="221"/>
      <c r="O35" s="145"/>
      <c r="P35" s="133"/>
      <c r="Q35" s="144"/>
      <c r="R35" s="221"/>
      <c r="S35" s="221"/>
      <c r="T35" s="221"/>
      <c r="U35" s="221"/>
      <c r="V35" s="221"/>
      <c r="W35" s="221"/>
      <c r="X35" s="221"/>
      <c r="Y35" s="145"/>
      <c r="Z35" s="133"/>
      <c r="AA35" s="144"/>
      <c r="AB35" s="221"/>
      <c r="AC35" s="221"/>
      <c r="AD35" s="221"/>
      <c r="AE35" s="221"/>
      <c r="AF35" s="221"/>
      <c r="AG35" s="221"/>
      <c r="AH35" s="221"/>
      <c r="AI35" s="145"/>
      <c r="AJ35" s="133"/>
      <c r="AK35" s="144"/>
      <c r="AL35" s="221"/>
      <c r="AM35" s="221"/>
      <c r="AN35" s="221"/>
      <c r="AO35" s="221"/>
      <c r="AP35" s="221"/>
      <c r="AQ35" s="221"/>
      <c r="AR35" s="221"/>
      <c r="AS35" s="145"/>
      <c r="AT35" s="133"/>
      <c r="AU35" s="144"/>
      <c r="AV35" s="221"/>
      <c r="AW35" s="221"/>
      <c r="AX35" s="221"/>
      <c r="AY35" s="221"/>
      <c r="AZ35" s="221"/>
      <c r="BA35" s="221"/>
      <c r="BB35" s="221"/>
      <c r="BC35" s="145"/>
      <c r="BD35" s="140"/>
    </row>
    <row r="36" spans="2:56" ht="15" customHeight="1" x14ac:dyDescent="0.25">
      <c r="B36" s="200"/>
      <c r="C36" s="200"/>
      <c r="D36" s="201"/>
      <c r="F36" s="139"/>
      <c r="G36" s="144"/>
      <c r="H36" s="221"/>
      <c r="I36" s="221"/>
      <c r="J36" s="221"/>
      <c r="K36" s="221"/>
      <c r="L36" s="221"/>
      <c r="M36" s="221"/>
      <c r="N36" s="221"/>
      <c r="O36" s="145"/>
      <c r="P36" s="133"/>
      <c r="Q36" s="144"/>
      <c r="R36" s="221"/>
      <c r="S36" s="221"/>
      <c r="T36" s="221"/>
      <c r="U36" s="221"/>
      <c r="V36" s="221"/>
      <c r="W36" s="221"/>
      <c r="X36" s="221"/>
      <c r="Y36" s="145"/>
      <c r="Z36" s="133"/>
      <c r="AA36" s="144"/>
      <c r="AB36" s="221"/>
      <c r="AC36" s="221"/>
      <c r="AD36" s="221"/>
      <c r="AE36" s="221"/>
      <c r="AF36" s="221"/>
      <c r="AG36" s="221"/>
      <c r="AH36" s="221"/>
      <c r="AI36" s="145"/>
      <c r="AJ36" s="133"/>
      <c r="AK36" s="144"/>
      <c r="AL36" s="221"/>
      <c r="AM36" s="221"/>
      <c r="AN36" s="221"/>
      <c r="AO36" s="221"/>
      <c r="AP36" s="221"/>
      <c r="AQ36" s="221"/>
      <c r="AR36" s="221"/>
      <c r="AS36" s="145"/>
      <c r="AT36" s="133"/>
      <c r="AU36" s="144"/>
      <c r="AV36" s="221"/>
      <c r="AW36" s="221"/>
      <c r="AX36" s="221"/>
      <c r="AY36" s="221"/>
      <c r="AZ36" s="221"/>
      <c r="BA36" s="221"/>
      <c r="BB36" s="221"/>
      <c r="BC36" s="145"/>
      <c r="BD36" s="140"/>
    </row>
    <row r="37" spans="2:56" ht="15" customHeight="1" x14ac:dyDescent="0.25">
      <c r="B37" s="200"/>
      <c r="C37" s="200"/>
      <c r="D37" s="201"/>
      <c r="F37" s="139"/>
      <c r="G37" s="144"/>
      <c r="H37" s="178"/>
      <c r="I37" s="178"/>
      <c r="J37" s="178"/>
      <c r="K37" s="178"/>
      <c r="L37" s="178"/>
      <c r="M37" s="178"/>
      <c r="N37" s="178"/>
      <c r="O37" s="145"/>
      <c r="P37" s="133"/>
      <c r="Q37" s="144"/>
      <c r="R37" s="178"/>
      <c r="S37" s="178"/>
      <c r="T37" s="178"/>
      <c r="U37" s="178"/>
      <c r="V37" s="178"/>
      <c r="W37" s="178"/>
      <c r="X37" s="178"/>
      <c r="Y37" s="145"/>
      <c r="Z37" s="133"/>
      <c r="AA37" s="144"/>
      <c r="AB37" s="178"/>
      <c r="AC37" s="178"/>
      <c r="AD37" s="178"/>
      <c r="AE37" s="178"/>
      <c r="AF37" s="178"/>
      <c r="AG37" s="178"/>
      <c r="AH37" s="178"/>
      <c r="AI37" s="145"/>
      <c r="AJ37" s="133"/>
      <c r="AK37" s="144"/>
      <c r="AL37" s="179"/>
      <c r="AM37" s="179"/>
      <c r="AN37" s="179"/>
      <c r="AO37" s="179"/>
      <c r="AP37" s="179"/>
      <c r="AQ37" s="179"/>
      <c r="AR37" s="179"/>
      <c r="AS37" s="145"/>
      <c r="AT37" s="133"/>
      <c r="AU37" s="144"/>
      <c r="AV37" s="178"/>
      <c r="AW37" s="178"/>
      <c r="AX37" s="178"/>
      <c r="AY37" s="178"/>
      <c r="AZ37" s="178"/>
      <c r="BA37" s="178"/>
      <c r="BB37" s="178"/>
      <c r="BC37" s="145"/>
      <c r="BD37" s="140"/>
    </row>
    <row r="38" spans="2:56" ht="15" customHeight="1" x14ac:dyDescent="0.25">
      <c r="B38" s="200"/>
      <c r="C38" s="200"/>
      <c r="D38" s="201"/>
      <c r="F38" s="139"/>
      <c r="G38" s="144"/>
      <c r="H38" s="221" t="str">
        <f ca="1">IFERROR(INDEX(Calc!$E$6:$E$20,SMALL(OFFSET(Calc!$H$6,0,Calc!S$6,61,1),Calc!$B12)),"")</f>
        <v/>
      </c>
      <c r="I38" s="221"/>
      <c r="J38" s="221"/>
      <c r="K38" s="221"/>
      <c r="L38" s="221"/>
      <c r="M38" s="221"/>
      <c r="N38" s="221"/>
      <c r="O38" s="145"/>
      <c r="P38" s="133"/>
      <c r="Q38" s="144"/>
      <c r="R38" s="221" t="str">
        <f ca="1">IFERROR(INDEX(Calc!$E$6:$E$20,SMALL(OFFSET(Calc!$H$6,0,Calc!S$8,61,1),Calc!$B7)),"")</f>
        <v/>
      </c>
      <c r="S38" s="221"/>
      <c r="T38" s="221"/>
      <c r="U38" s="221"/>
      <c r="V38" s="221"/>
      <c r="W38" s="221"/>
      <c r="X38" s="221"/>
      <c r="Y38" s="145"/>
      <c r="Z38" s="133"/>
      <c r="AA38" s="144"/>
      <c r="AB38" s="221" t="str">
        <f ca="1">IFERROR(INDEX(Calc!$E$6:$E$20,SMALL(OFFSET(Calc!$H$6,0,Calc!S$9,61,1),Calc!$B12)),"")</f>
        <v/>
      </c>
      <c r="AC38" s="221"/>
      <c r="AD38" s="221"/>
      <c r="AE38" s="221"/>
      <c r="AF38" s="221"/>
      <c r="AG38" s="221"/>
      <c r="AH38" s="221"/>
      <c r="AI38" s="145"/>
      <c r="AJ38" s="133"/>
      <c r="AK38" s="144"/>
      <c r="AL38" s="221" t="str">
        <f ca="1">IFERROR(INDEX(Calc!$E$6:$E$20,SMALL(OFFSET(Calc!$H$6,0,Calc!S$11,61,1),Calc!$B7)),"")</f>
        <v/>
      </c>
      <c r="AM38" s="221"/>
      <c r="AN38" s="221"/>
      <c r="AO38" s="221"/>
      <c r="AP38" s="221"/>
      <c r="AQ38" s="221"/>
      <c r="AR38" s="221"/>
      <c r="AS38" s="145"/>
      <c r="AT38" s="133"/>
      <c r="AU38" s="144"/>
      <c r="AV38" s="221" t="str">
        <f ca="1">IFERROR(INDEX(Calc!$E$6:$E$20,SMALL(OFFSET(Calc!$H$6,0,Calc!S$12,61,1),Calc!$B12)),"")</f>
        <v/>
      </c>
      <c r="AW38" s="221"/>
      <c r="AX38" s="221"/>
      <c r="AY38" s="221"/>
      <c r="AZ38" s="221"/>
      <c r="BA38" s="221"/>
      <c r="BB38" s="221"/>
      <c r="BC38" s="145"/>
      <c r="BD38" s="140"/>
    </row>
    <row r="39" spans="2:56" ht="15" customHeight="1" x14ac:dyDescent="0.25">
      <c r="B39" s="200"/>
      <c r="C39" s="200"/>
      <c r="D39" s="201"/>
      <c r="F39" s="139"/>
      <c r="G39" s="144"/>
      <c r="H39" s="221"/>
      <c r="I39" s="221"/>
      <c r="J39" s="221"/>
      <c r="K39" s="221"/>
      <c r="L39" s="221"/>
      <c r="M39" s="221"/>
      <c r="N39" s="221"/>
      <c r="O39" s="145"/>
      <c r="P39" s="133"/>
      <c r="Q39" s="144"/>
      <c r="R39" s="221"/>
      <c r="S39" s="221"/>
      <c r="T39" s="221"/>
      <c r="U39" s="221"/>
      <c r="V39" s="221"/>
      <c r="W39" s="221"/>
      <c r="X39" s="221"/>
      <c r="Y39" s="145"/>
      <c r="Z39" s="133"/>
      <c r="AA39" s="144"/>
      <c r="AB39" s="221"/>
      <c r="AC39" s="221"/>
      <c r="AD39" s="221"/>
      <c r="AE39" s="221"/>
      <c r="AF39" s="221"/>
      <c r="AG39" s="221"/>
      <c r="AH39" s="221"/>
      <c r="AI39" s="145"/>
      <c r="AJ39" s="133"/>
      <c r="AK39" s="144"/>
      <c r="AL39" s="221"/>
      <c r="AM39" s="221"/>
      <c r="AN39" s="221"/>
      <c r="AO39" s="221"/>
      <c r="AP39" s="221"/>
      <c r="AQ39" s="221"/>
      <c r="AR39" s="221"/>
      <c r="AS39" s="145"/>
      <c r="AT39" s="133"/>
      <c r="AU39" s="144"/>
      <c r="AV39" s="221"/>
      <c r="AW39" s="221"/>
      <c r="AX39" s="221"/>
      <c r="AY39" s="221"/>
      <c r="AZ39" s="221"/>
      <c r="BA39" s="221"/>
      <c r="BB39" s="221"/>
      <c r="BC39" s="145"/>
      <c r="BD39" s="140"/>
    </row>
    <row r="40" spans="2:56" ht="15" customHeight="1" x14ac:dyDescent="0.25">
      <c r="B40" s="200"/>
      <c r="C40" s="200"/>
      <c r="D40" s="201"/>
      <c r="F40" s="139"/>
      <c r="G40" s="144"/>
      <c r="H40" s="221"/>
      <c r="I40" s="221"/>
      <c r="J40" s="221"/>
      <c r="K40" s="221"/>
      <c r="L40" s="221"/>
      <c r="M40" s="221"/>
      <c r="N40" s="221"/>
      <c r="O40" s="145"/>
      <c r="P40" s="133"/>
      <c r="Q40" s="144"/>
      <c r="R40" s="221"/>
      <c r="S40" s="221"/>
      <c r="T40" s="221"/>
      <c r="U40" s="221"/>
      <c r="V40" s="221"/>
      <c r="W40" s="221"/>
      <c r="X40" s="221"/>
      <c r="Y40" s="145"/>
      <c r="Z40" s="133"/>
      <c r="AA40" s="144"/>
      <c r="AB40" s="221"/>
      <c r="AC40" s="221"/>
      <c r="AD40" s="221"/>
      <c r="AE40" s="221"/>
      <c r="AF40" s="221"/>
      <c r="AG40" s="221"/>
      <c r="AH40" s="221"/>
      <c r="AI40" s="145"/>
      <c r="AJ40" s="133"/>
      <c r="AK40" s="144"/>
      <c r="AL40" s="221"/>
      <c r="AM40" s="221"/>
      <c r="AN40" s="221"/>
      <c r="AO40" s="221"/>
      <c r="AP40" s="221"/>
      <c r="AQ40" s="221"/>
      <c r="AR40" s="221"/>
      <c r="AS40" s="145"/>
      <c r="AT40" s="133"/>
      <c r="AU40" s="144"/>
      <c r="AV40" s="221"/>
      <c r="AW40" s="221"/>
      <c r="AX40" s="221"/>
      <c r="AY40" s="221"/>
      <c r="AZ40" s="221"/>
      <c r="BA40" s="221"/>
      <c r="BB40" s="221"/>
      <c r="BC40" s="145"/>
      <c r="BD40" s="140"/>
    </row>
    <row r="41" spans="2:56" ht="15" customHeight="1" x14ac:dyDescent="0.25">
      <c r="B41" s="200"/>
      <c r="C41" s="200"/>
      <c r="D41" s="201"/>
      <c r="F41" s="139"/>
      <c r="G41" s="144"/>
      <c r="H41" s="178"/>
      <c r="I41" s="178"/>
      <c r="J41" s="178"/>
      <c r="K41" s="178"/>
      <c r="L41" s="178"/>
      <c r="M41" s="178"/>
      <c r="N41" s="178"/>
      <c r="O41" s="145"/>
      <c r="P41" s="133"/>
      <c r="Q41" s="144"/>
      <c r="R41" s="178"/>
      <c r="S41" s="178"/>
      <c r="T41" s="178"/>
      <c r="U41" s="178"/>
      <c r="V41" s="178"/>
      <c r="W41" s="178"/>
      <c r="X41" s="178"/>
      <c r="Y41" s="145"/>
      <c r="Z41" s="133"/>
      <c r="AA41" s="144"/>
      <c r="AB41" s="178"/>
      <c r="AC41" s="178"/>
      <c r="AD41" s="178"/>
      <c r="AE41" s="178"/>
      <c r="AF41" s="178"/>
      <c r="AG41" s="178"/>
      <c r="AH41" s="178"/>
      <c r="AI41" s="145"/>
      <c r="AJ41" s="133"/>
      <c r="AK41" s="144"/>
      <c r="AL41" s="178"/>
      <c r="AM41" s="178"/>
      <c r="AN41" s="178"/>
      <c r="AO41" s="178"/>
      <c r="AP41" s="178"/>
      <c r="AQ41" s="178"/>
      <c r="AR41" s="178"/>
      <c r="AS41" s="145"/>
      <c r="AT41" s="133"/>
      <c r="AU41" s="144"/>
      <c r="AV41" s="178"/>
      <c r="AW41" s="178"/>
      <c r="AX41" s="178"/>
      <c r="AY41" s="178"/>
      <c r="AZ41" s="178"/>
      <c r="BA41" s="178"/>
      <c r="BB41" s="178"/>
      <c r="BC41" s="145"/>
      <c r="BD41" s="140"/>
    </row>
    <row r="42" spans="2:56" ht="15" customHeight="1" x14ac:dyDescent="0.25">
      <c r="B42" s="200"/>
      <c r="C42" s="200"/>
      <c r="D42" s="201"/>
      <c r="F42" s="139"/>
      <c r="G42" s="144"/>
      <c r="H42" s="221" t="str">
        <f ca="1">IFERROR(INDEX(Calc!$E$6:$E$20,SMALL(OFFSET(Calc!$H$6,0,Calc!S$6,61,1),Calc!$B13)),"")</f>
        <v/>
      </c>
      <c r="I42" s="221"/>
      <c r="J42" s="221"/>
      <c r="K42" s="221"/>
      <c r="L42" s="221"/>
      <c r="M42" s="221"/>
      <c r="N42" s="221"/>
      <c r="O42" s="145"/>
      <c r="P42" s="133"/>
      <c r="Q42" s="144"/>
      <c r="R42" s="221" t="str">
        <f ca="1">IFERROR(INDEX(Calc!$E$6:$E$20,SMALL(OFFSET(Calc!$H$6,0,Calc!S$8,61,1),Calc!$B8)),"")</f>
        <v/>
      </c>
      <c r="S42" s="221"/>
      <c r="T42" s="221"/>
      <c r="U42" s="221"/>
      <c r="V42" s="221"/>
      <c r="W42" s="221"/>
      <c r="X42" s="221"/>
      <c r="Y42" s="145"/>
      <c r="Z42" s="133"/>
      <c r="AA42" s="144"/>
      <c r="AB42" s="221" t="str">
        <f ca="1">IFERROR(INDEX(Calc!$E$6:$E$20,SMALL(OFFSET(Calc!$H$6,0,Calc!S$9,61,1),Calc!$B13)),"")</f>
        <v/>
      </c>
      <c r="AC42" s="221"/>
      <c r="AD42" s="221"/>
      <c r="AE42" s="221"/>
      <c r="AF42" s="221"/>
      <c r="AG42" s="221"/>
      <c r="AH42" s="221"/>
      <c r="AI42" s="145"/>
      <c r="AJ42" s="133"/>
      <c r="AK42" s="144"/>
      <c r="AL42" s="221" t="str">
        <f ca="1">IFERROR(INDEX(Calc!$E$6:$E$20,SMALL(OFFSET(Calc!$H$6,0,Calc!S$11,61,1),Calc!$B8)),"")</f>
        <v/>
      </c>
      <c r="AM42" s="221"/>
      <c r="AN42" s="221"/>
      <c r="AO42" s="221"/>
      <c r="AP42" s="221"/>
      <c r="AQ42" s="221"/>
      <c r="AR42" s="221"/>
      <c r="AS42" s="145"/>
      <c r="AT42" s="133"/>
      <c r="AU42" s="144"/>
      <c r="AV42" s="221" t="str">
        <f ca="1">IFERROR(INDEX(Calc!$E$6:$E$20,SMALL(OFFSET(Calc!$H$6,0,Calc!S$12,61,1),Calc!$B13)),"")</f>
        <v/>
      </c>
      <c r="AW42" s="221"/>
      <c r="AX42" s="221"/>
      <c r="AY42" s="221"/>
      <c r="AZ42" s="221"/>
      <c r="BA42" s="221"/>
      <c r="BB42" s="221"/>
      <c r="BC42" s="145"/>
      <c r="BD42" s="140"/>
    </row>
    <row r="43" spans="2:56" ht="15" customHeight="1" x14ac:dyDescent="0.25">
      <c r="B43" s="200"/>
      <c r="C43" s="200"/>
      <c r="D43" s="201"/>
      <c r="F43" s="139"/>
      <c r="G43" s="144"/>
      <c r="H43" s="221"/>
      <c r="I43" s="221"/>
      <c r="J43" s="221"/>
      <c r="K43" s="221"/>
      <c r="L43" s="221"/>
      <c r="M43" s="221"/>
      <c r="N43" s="221"/>
      <c r="O43" s="145"/>
      <c r="P43" s="133"/>
      <c r="Q43" s="144"/>
      <c r="R43" s="221"/>
      <c r="S43" s="221"/>
      <c r="T43" s="221"/>
      <c r="U43" s="221"/>
      <c r="V43" s="221"/>
      <c r="W43" s="221"/>
      <c r="X43" s="221"/>
      <c r="Y43" s="145"/>
      <c r="Z43" s="133"/>
      <c r="AA43" s="144"/>
      <c r="AB43" s="221"/>
      <c r="AC43" s="221"/>
      <c r="AD43" s="221"/>
      <c r="AE43" s="221"/>
      <c r="AF43" s="221"/>
      <c r="AG43" s="221"/>
      <c r="AH43" s="221"/>
      <c r="AI43" s="145"/>
      <c r="AJ43" s="133"/>
      <c r="AK43" s="144"/>
      <c r="AL43" s="221"/>
      <c r="AM43" s="221"/>
      <c r="AN43" s="221"/>
      <c r="AO43" s="221"/>
      <c r="AP43" s="221"/>
      <c r="AQ43" s="221"/>
      <c r="AR43" s="221"/>
      <c r="AS43" s="145"/>
      <c r="AT43" s="133"/>
      <c r="AU43" s="144"/>
      <c r="AV43" s="221"/>
      <c r="AW43" s="221"/>
      <c r="AX43" s="221"/>
      <c r="AY43" s="221"/>
      <c r="AZ43" s="221"/>
      <c r="BA43" s="221"/>
      <c r="BB43" s="221"/>
      <c r="BC43" s="145"/>
      <c r="BD43" s="140"/>
    </row>
    <row r="44" spans="2:56" ht="15" customHeight="1" x14ac:dyDescent="0.25">
      <c r="B44" s="200"/>
      <c r="C44" s="200"/>
      <c r="D44" s="201"/>
      <c r="F44" s="139"/>
      <c r="G44" s="144"/>
      <c r="H44" s="221"/>
      <c r="I44" s="221"/>
      <c r="J44" s="221"/>
      <c r="K44" s="221"/>
      <c r="L44" s="221"/>
      <c r="M44" s="221"/>
      <c r="N44" s="221"/>
      <c r="O44" s="145"/>
      <c r="P44" s="133"/>
      <c r="Q44" s="144"/>
      <c r="R44" s="221"/>
      <c r="S44" s="221"/>
      <c r="T44" s="221"/>
      <c r="U44" s="221"/>
      <c r="V44" s="221"/>
      <c r="W44" s="221"/>
      <c r="X44" s="221"/>
      <c r="Y44" s="145"/>
      <c r="Z44" s="133"/>
      <c r="AA44" s="144"/>
      <c r="AB44" s="221"/>
      <c r="AC44" s="221"/>
      <c r="AD44" s="221"/>
      <c r="AE44" s="221"/>
      <c r="AF44" s="221"/>
      <c r="AG44" s="221"/>
      <c r="AH44" s="221"/>
      <c r="AI44" s="145"/>
      <c r="AJ44" s="133"/>
      <c r="AK44" s="144"/>
      <c r="AL44" s="221"/>
      <c r="AM44" s="221"/>
      <c r="AN44" s="221"/>
      <c r="AO44" s="221"/>
      <c r="AP44" s="221"/>
      <c r="AQ44" s="221"/>
      <c r="AR44" s="221"/>
      <c r="AS44" s="145"/>
      <c r="AT44" s="133"/>
      <c r="AU44" s="144"/>
      <c r="AV44" s="221"/>
      <c r="AW44" s="221"/>
      <c r="AX44" s="221"/>
      <c r="AY44" s="221"/>
      <c r="AZ44" s="221"/>
      <c r="BA44" s="221"/>
      <c r="BB44" s="221"/>
      <c r="BC44" s="145"/>
      <c r="BD44" s="140"/>
    </row>
    <row r="45" spans="2:56" ht="15" customHeight="1" x14ac:dyDescent="0.25">
      <c r="B45" s="200"/>
      <c r="C45" s="200"/>
      <c r="D45" s="201"/>
      <c r="F45" s="139"/>
      <c r="G45" s="144"/>
      <c r="H45" s="179"/>
      <c r="I45" s="179"/>
      <c r="J45" s="179"/>
      <c r="K45" s="179"/>
      <c r="L45" s="179"/>
      <c r="M45" s="179"/>
      <c r="N45" s="179"/>
      <c r="O45" s="145"/>
      <c r="P45" s="133"/>
      <c r="Q45" s="144"/>
      <c r="R45" s="178"/>
      <c r="S45" s="178"/>
      <c r="T45" s="178"/>
      <c r="U45" s="178"/>
      <c r="V45" s="178"/>
      <c r="W45" s="178"/>
      <c r="X45" s="178"/>
      <c r="Y45" s="145"/>
      <c r="Z45" s="133"/>
      <c r="AA45" s="144"/>
      <c r="AB45" s="179"/>
      <c r="AC45" s="179"/>
      <c r="AD45" s="179"/>
      <c r="AE45" s="179"/>
      <c r="AF45" s="179"/>
      <c r="AG45" s="179"/>
      <c r="AH45" s="179"/>
      <c r="AI45" s="145"/>
      <c r="AJ45" s="133"/>
      <c r="AK45" s="144"/>
      <c r="AL45" s="178"/>
      <c r="AM45" s="178"/>
      <c r="AN45" s="178"/>
      <c r="AO45" s="178"/>
      <c r="AP45" s="178"/>
      <c r="AQ45" s="178"/>
      <c r="AR45" s="178"/>
      <c r="AS45" s="145"/>
      <c r="AT45" s="133"/>
      <c r="AU45" s="144"/>
      <c r="AV45" s="179"/>
      <c r="AW45" s="179"/>
      <c r="AX45" s="179"/>
      <c r="AY45" s="179"/>
      <c r="AZ45" s="179"/>
      <c r="BA45" s="179"/>
      <c r="BB45" s="179"/>
      <c r="BC45" s="145"/>
      <c r="BD45" s="140"/>
    </row>
    <row r="46" spans="2:56" ht="15" customHeight="1" x14ac:dyDescent="0.25">
      <c r="B46" s="200"/>
      <c r="C46" s="200"/>
      <c r="D46" s="201"/>
      <c r="F46" s="139"/>
      <c r="G46" s="144"/>
      <c r="H46" s="221" t="str">
        <f ca="1">IFERROR(INDEX(Calc!$E$6:$E$20,SMALL(OFFSET(Calc!$H$6,0,Calc!S$6,61,1),Calc!$B14)),"")</f>
        <v/>
      </c>
      <c r="I46" s="221"/>
      <c r="J46" s="221"/>
      <c r="K46" s="221"/>
      <c r="L46" s="221"/>
      <c r="M46" s="221"/>
      <c r="N46" s="221"/>
      <c r="O46" s="145"/>
      <c r="P46" s="133"/>
      <c r="Q46" s="144"/>
      <c r="R46" s="221" t="str">
        <f ca="1">IFERROR(INDEX(Calc!$E$6:$E$20,SMALL(OFFSET(Calc!$H$6,0,Calc!S$8,61,1),Calc!$B9)),"")</f>
        <v/>
      </c>
      <c r="S46" s="221"/>
      <c r="T46" s="221"/>
      <c r="U46" s="221"/>
      <c r="V46" s="221"/>
      <c r="W46" s="221"/>
      <c r="X46" s="221"/>
      <c r="Y46" s="145"/>
      <c r="Z46" s="133"/>
      <c r="AA46" s="144"/>
      <c r="AB46" s="221" t="str">
        <f ca="1">IFERROR(INDEX(Calc!$E$6:$E$20,SMALL(OFFSET(Calc!$H$6,0,Calc!S$9,61,1),Calc!$B14)),"")</f>
        <v/>
      </c>
      <c r="AC46" s="221"/>
      <c r="AD46" s="221"/>
      <c r="AE46" s="221"/>
      <c r="AF46" s="221"/>
      <c r="AG46" s="221"/>
      <c r="AH46" s="221"/>
      <c r="AI46" s="145"/>
      <c r="AJ46" s="133"/>
      <c r="AK46" s="144"/>
      <c r="AL46" s="221" t="str">
        <f ca="1">IFERROR(INDEX(Calc!$E$6:$E$20,SMALL(OFFSET(Calc!$H$6,0,Calc!S$11,61,1),Calc!$B9)),"")</f>
        <v/>
      </c>
      <c r="AM46" s="221"/>
      <c r="AN46" s="221"/>
      <c r="AO46" s="221"/>
      <c r="AP46" s="221"/>
      <c r="AQ46" s="221"/>
      <c r="AR46" s="221"/>
      <c r="AS46" s="145"/>
      <c r="AT46" s="133"/>
      <c r="AU46" s="144"/>
      <c r="AV46" s="221" t="str">
        <f ca="1">IFERROR(INDEX(Calc!$E$6:$E$20,SMALL(OFFSET(Calc!$H$6,0,Calc!S$12,61,1),Calc!$B14)),"")</f>
        <v/>
      </c>
      <c r="AW46" s="221"/>
      <c r="AX46" s="221"/>
      <c r="AY46" s="221"/>
      <c r="AZ46" s="221"/>
      <c r="BA46" s="221"/>
      <c r="BB46" s="221"/>
      <c r="BC46" s="145"/>
      <c r="BD46" s="140"/>
    </row>
    <row r="47" spans="2:56" ht="15" customHeight="1" x14ac:dyDescent="0.25">
      <c r="B47" s="200"/>
      <c r="C47" s="200"/>
      <c r="D47" s="201"/>
      <c r="F47" s="139"/>
      <c r="G47" s="144"/>
      <c r="H47" s="221"/>
      <c r="I47" s="221"/>
      <c r="J47" s="221"/>
      <c r="K47" s="221"/>
      <c r="L47" s="221"/>
      <c r="M47" s="221"/>
      <c r="N47" s="221"/>
      <c r="O47" s="145"/>
      <c r="P47" s="133"/>
      <c r="Q47" s="144"/>
      <c r="R47" s="221"/>
      <c r="S47" s="221"/>
      <c r="T47" s="221"/>
      <c r="U47" s="221"/>
      <c r="V47" s="221"/>
      <c r="W47" s="221"/>
      <c r="X47" s="221"/>
      <c r="Y47" s="145"/>
      <c r="Z47" s="133"/>
      <c r="AA47" s="144"/>
      <c r="AB47" s="221"/>
      <c r="AC47" s="221"/>
      <c r="AD47" s="221"/>
      <c r="AE47" s="221"/>
      <c r="AF47" s="221"/>
      <c r="AG47" s="221"/>
      <c r="AH47" s="221"/>
      <c r="AI47" s="145"/>
      <c r="AJ47" s="133"/>
      <c r="AK47" s="144"/>
      <c r="AL47" s="221"/>
      <c r="AM47" s="221"/>
      <c r="AN47" s="221"/>
      <c r="AO47" s="221"/>
      <c r="AP47" s="221"/>
      <c r="AQ47" s="221"/>
      <c r="AR47" s="221"/>
      <c r="AS47" s="145"/>
      <c r="AT47" s="133"/>
      <c r="AU47" s="144"/>
      <c r="AV47" s="221"/>
      <c r="AW47" s="221"/>
      <c r="AX47" s="221"/>
      <c r="AY47" s="221"/>
      <c r="AZ47" s="221"/>
      <c r="BA47" s="221"/>
      <c r="BB47" s="221"/>
      <c r="BC47" s="145"/>
      <c r="BD47" s="140"/>
    </row>
    <row r="48" spans="2:56" ht="15" customHeight="1" x14ac:dyDescent="0.25">
      <c r="B48" s="200"/>
      <c r="C48" s="200"/>
      <c r="D48" s="201"/>
      <c r="F48" s="139"/>
      <c r="G48" s="144"/>
      <c r="H48" s="221"/>
      <c r="I48" s="221"/>
      <c r="J48" s="221"/>
      <c r="K48" s="221"/>
      <c r="L48" s="221"/>
      <c r="M48" s="221"/>
      <c r="N48" s="221"/>
      <c r="O48" s="145"/>
      <c r="P48" s="133"/>
      <c r="Q48" s="144"/>
      <c r="R48" s="221"/>
      <c r="S48" s="221"/>
      <c r="T48" s="221"/>
      <c r="U48" s="221"/>
      <c r="V48" s="221"/>
      <c r="W48" s="221"/>
      <c r="X48" s="221"/>
      <c r="Y48" s="145"/>
      <c r="Z48" s="133"/>
      <c r="AA48" s="144"/>
      <c r="AB48" s="221"/>
      <c r="AC48" s="221"/>
      <c r="AD48" s="221"/>
      <c r="AE48" s="221"/>
      <c r="AF48" s="221"/>
      <c r="AG48" s="221"/>
      <c r="AH48" s="221"/>
      <c r="AI48" s="145"/>
      <c r="AJ48" s="133"/>
      <c r="AK48" s="144"/>
      <c r="AL48" s="221"/>
      <c r="AM48" s="221"/>
      <c r="AN48" s="221"/>
      <c r="AO48" s="221"/>
      <c r="AP48" s="221"/>
      <c r="AQ48" s="221"/>
      <c r="AR48" s="221"/>
      <c r="AS48" s="145"/>
      <c r="AT48" s="133"/>
      <c r="AU48" s="144"/>
      <c r="AV48" s="221"/>
      <c r="AW48" s="221"/>
      <c r="AX48" s="221"/>
      <c r="AY48" s="221"/>
      <c r="AZ48" s="221"/>
      <c r="BA48" s="221"/>
      <c r="BB48" s="221"/>
      <c r="BC48" s="145"/>
      <c r="BD48" s="140"/>
    </row>
    <row r="49" spans="2:56" ht="15" customHeight="1" thickBot="1" x14ac:dyDescent="0.3">
      <c r="B49" s="200"/>
      <c r="C49" s="200"/>
      <c r="D49" s="201"/>
      <c r="F49" s="139"/>
      <c r="G49" s="146"/>
      <c r="H49" s="147"/>
      <c r="I49" s="147"/>
      <c r="J49" s="147"/>
      <c r="K49" s="147"/>
      <c r="L49" s="147"/>
      <c r="M49" s="147"/>
      <c r="N49" s="147"/>
      <c r="O49" s="148"/>
      <c r="P49" s="133"/>
      <c r="Q49" s="146"/>
      <c r="R49" s="147"/>
      <c r="S49" s="147"/>
      <c r="T49" s="147"/>
      <c r="U49" s="147"/>
      <c r="V49" s="147"/>
      <c r="W49" s="147"/>
      <c r="X49" s="147"/>
      <c r="Y49" s="148"/>
      <c r="Z49" s="133"/>
      <c r="AA49" s="146"/>
      <c r="AB49" s="147"/>
      <c r="AC49" s="147"/>
      <c r="AD49" s="147"/>
      <c r="AE49" s="147"/>
      <c r="AF49" s="147"/>
      <c r="AG49" s="147"/>
      <c r="AH49" s="147"/>
      <c r="AI49" s="148"/>
      <c r="AJ49" s="133"/>
      <c r="AK49" s="146"/>
      <c r="AL49" s="147"/>
      <c r="AM49" s="147"/>
      <c r="AN49" s="147"/>
      <c r="AO49" s="147"/>
      <c r="AP49" s="147"/>
      <c r="AQ49" s="147"/>
      <c r="AR49" s="147"/>
      <c r="AS49" s="148"/>
      <c r="AT49" s="133"/>
      <c r="AU49" s="146"/>
      <c r="AV49" s="147"/>
      <c r="AW49" s="147"/>
      <c r="AX49" s="147"/>
      <c r="AY49" s="147"/>
      <c r="AZ49" s="147"/>
      <c r="BA49" s="147"/>
      <c r="BB49" s="147"/>
      <c r="BC49" s="148"/>
      <c r="BD49" s="140"/>
    </row>
    <row r="50" spans="2:56" ht="15" customHeight="1" thickBot="1" x14ac:dyDescent="0.3">
      <c r="B50" s="200"/>
      <c r="C50" s="200"/>
      <c r="D50" s="201"/>
      <c r="F50" s="139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40"/>
    </row>
    <row r="51" spans="2:56" ht="15" customHeight="1" x14ac:dyDescent="0.25">
      <c r="B51" s="200"/>
      <c r="C51" s="200"/>
      <c r="D51" s="201"/>
      <c r="F51" s="139"/>
      <c r="G51" s="207" t="s">
        <v>14</v>
      </c>
      <c r="H51" s="208"/>
      <c r="I51" s="208"/>
      <c r="J51" s="208"/>
      <c r="K51" s="208"/>
      <c r="L51" s="208"/>
      <c r="M51" s="208"/>
      <c r="N51" s="208"/>
      <c r="O51" s="208"/>
      <c r="P51" s="202"/>
      <c r="Q51" s="203"/>
      <c r="R51" s="203"/>
      <c r="S51" s="203"/>
      <c r="T51" s="203"/>
      <c r="U51" s="203"/>
      <c r="V51" s="203"/>
      <c r="W51" s="203"/>
      <c r="X51" s="203"/>
      <c r="Y51" s="202"/>
      <c r="Z51" s="203"/>
      <c r="AA51" s="203"/>
      <c r="AB51" s="203"/>
      <c r="AC51" s="203"/>
      <c r="AD51" s="203"/>
      <c r="AE51" s="149"/>
      <c r="AF51" s="207" t="s">
        <v>15</v>
      </c>
      <c r="AG51" s="208"/>
      <c r="AH51" s="208"/>
      <c r="AI51" s="208"/>
      <c r="AJ51" s="208"/>
      <c r="AK51" s="208"/>
      <c r="AL51" s="208"/>
      <c r="AM51" s="208"/>
      <c r="AN51" s="208"/>
      <c r="AO51" s="202"/>
      <c r="AP51" s="203"/>
      <c r="AQ51" s="203"/>
      <c r="AR51" s="203"/>
      <c r="AS51" s="203"/>
      <c r="AT51" s="203"/>
      <c r="AU51" s="203"/>
      <c r="AV51" s="203"/>
      <c r="AW51" s="203"/>
      <c r="AX51" s="202"/>
      <c r="AY51" s="203"/>
      <c r="AZ51" s="203"/>
      <c r="BA51" s="203"/>
      <c r="BB51" s="203"/>
      <c r="BC51" s="204"/>
      <c r="BD51" s="140"/>
    </row>
    <row r="52" spans="2:56" ht="15" customHeight="1" x14ac:dyDescent="0.25">
      <c r="B52" s="200"/>
      <c r="C52" s="200"/>
      <c r="D52" s="201"/>
      <c r="F52" s="139"/>
      <c r="G52" s="209"/>
      <c r="H52" s="210"/>
      <c r="I52" s="210"/>
      <c r="J52" s="210"/>
      <c r="K52" s="210"/>
      <c r="L52" s="210"/>
      <c r="M52" s="210"/>
      <c r="N52" s="210"/>
      <c r="O52" s="210"/>
      <c r="P52" s="205"/>
      <c r="Q52" s="205"/>
      <c r="R52" s="205"/>
      <c r="S52" s="205"/>
      <c r="T52" s="205"/>
      <c r="U52" s="205"/>
      <c r="V52" s="205"/>
      <c r="W52" s="205"/>
      <c r="X52" s="205"/>
      <c r="Y52" s="205"/>
      <c r="Z52" s="205"/>
      <c r="AA52" s="205"/>
      <c r="AB52" s="205"/>
      <c r="AC52" s="205"/>
      <c r="AD52" s="205"/>
      <c r="AE52" s="149"/>
      <c r="AF52" s="209"/>
      <c r="AG52" s="210"/>
      <c r="AH52" s="210"/>
      <c r="AI52" s="210"/>
      <c r="AJ52" s="210"/>
      <c r="AK52" s="210"/>
      <c r="AL52" s="210"/>
      <c r="AM52" s="210"/>
      <c r="AN52" s="210"/>
      <c r="AO52" s="205"/>
      <c r="AP52" s="205"/>
      <c r="AQ52" s="205"/>
      <c r="AR52" s="205"/>
      <c r="AS52" s="205"/>
      <c r="AT52" s="205"/>
      <c r="AU52" s="205"/>
      <c r="AV52" s="205"/>
      <c r="AW52" s="205"/>
      <c r="AX52" s="205"/>
      <c r="AY52" s="205"/>
      <c r="AZ52" s="205"/>
      <c r="BA52" s="205"/>
      <c r="BB52" s="205"/>
      <c r="BC52" s="206"/>
      <c r="BD52" s="140"/>
    </row>
    <row r="53" spans="2:56" ht="15" customHeight="1" x14ac:dyDescent="0.25">
      <c r="B53" s="200"/>
      <c r="C53" s="200"/>
      <c r="D53" s="201"/>
      <c r="F53" s="139"/>
      <c r="G53" s="141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3"/>
      <c r="AE53" s="133"/>
      <c r="AF53" s="141"/>
      <c r="AG53" s="142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  <c r="AY53" s="142"/>
      <c r="AZ53" s="142"/>
      <c r="BA53" s="142"/>
      <c r="BB53" s="142"/>
      <c r="BC53" s="143"/>
      <c r="BD53" s="140"/>
    </row>
    <row r="54" spans="2:56" ht="15" customHeight="1" x14ac:dyDescent="0.25">
      <c r="B54" s="200"/>
      <c r="C54" s="200"/>
      <c r="D54" s="201"/>
      <c r="F54" s="139"/>
      <c r="G54" s="144"/>
      <c r="H54" s="221" t="str">
        <f ca="1">IFERROR(INDEX(Calc!$E$6:$E$20,SMALL(OFFSET(Calc!$H$6,0,Calc!S$13,61,1),Calc!$B6)),"")</f>
        <v>Developers Salary</v>
      </c>
      <c r="I54" s="221"/>
      <c r="J54" s="221"/>
      <c r="K54" s="221"/>
      <c r="L54" s="221"/>
      <c r="M54" s="221"/>
      <c r="N54" s="221"/>
      <c r="O54" s="179"/>
      <c r="P54" s="221" t="str">
        <f ca="1">IFERROR(INDEX(Calc!$E$6:$E$20,SMALL(OFFSET(Calc!$H$6,0,Calc!S$13,61,1),Calc!$B9)),"")</f>
        <v/>
      </c>
      <c r="Q54" s="221"/>
      <c r="R54" s="221"/>
      <c r="S54" s="221"/>
      <c r="T54" s="221"/>
      <c r="U54" s="221"/>
      <c r="V54" s="221"/>
      <c r="W54" s="178"/>
      <c r="X54" s="221" t="str">
        <f ca="1">IFERROR(INDEX(Calc!$E$6:$E$20,SMALL(OFFSET(Calc!$H$6,0,Calc!S$13,61,1),Calc!$B12)),"")</f>
        <v/>
      </c>
      <c r="Y54" s="221"/>
      <c r="Z54" s="221"/>
      <c r="AA54" s="221"/>
      <c r="AB54" s="221"/>
      <c r="AC54" s="221"/>
      <c r="AD54" s="150"/>
      <c r="AE54" s="133"/>
      <c r="AF54" s="144"/>
      <c r="AG54" s="221" t="str">
        <f ca="1">IFERROR(INDEX(Calc!$E$6:$E$20,SMALL(OFFSET(Calc!$H$6,0,Calc!S$14,61,1),Calc!$B6)),"")</f>
        <v>Monthly subscriptions</v>
      </c>
      <c r="AH54" s="221"/>
      <c r="AI54" s="221"/>
      <c r="AJ54" s="221"/>
      <c r="AK54" s="221"/>
      <c r="AL54" s="221"/>
      <c r="AM54" s="221"/>
      <c r="AN54" s="180"/>
      <c r="AO54" s="221" t="str">
        <f ca="1">IFERROR(INDEX(Calc!$E$6:$E$20,SMALL(OFFSET(Calc!$H$6,0,Calc!S$14,61,1),Calc!$B9)),"")</f>
        <v/>
      </c>
      <c r="AP54" s="221"/>
      <c r="AQ54" s="221"/>
      <c r="AR54" s="221"/>
      <c r="AS54" s="221"/>
      <c r="AT54" s="221"/>
      <c r="AU54" s="221"/>
      <c r="AV54" s="180"/>
      <c r="AW54" s="221" t="str">
        <f ca="1">IFERROR(INDEX(Calc!$E$6:$E$20,SMALL(OFFSET(Calc!$H$6,0,Calc!S$14,61,1),Calc!$B12)),"")</f>
        <v/>
      </c>
      <c r="AX54" s="221"/>
      <c r="AY54" s="221"/>
      <c r="AZ54" s="221"/>
      <c r="BA54" s="221"/>
      <c r="BB54" s="221"/>
      <c r="BC54" s="145"/>
      <c r="BD54" s="140"/>
    </row>
    <row r="55" spans="2:56" ht="15" customHeight="1" x14ac:dyDescent="0.25">
      <c r="B55" s="200"/>
      <c r="C55" s="200"/>
      <c r="D55" s="201"/>
      <c r="F55" s="139"/>
      <c r="G55" s="144"/>
      <c r="H55" s="221"/>
      <c r="I55" s="221"/>
      <c r="J55" s="221"/>
      <c r="K55" s="221"/>
      <c r="L55" s="221"/>
      <c r="M55" s="221"/>
      <c r="N55" s="221"/>
      <c r="O55" s="179"/>
      <c r="P55" s="221"/>
      <c r="Q55" s="221"/>
      <c r="R55" s="221"/>
      <c r="S55" s="221"/>
      <c r="T55" s="221"/>
      <c r="U55" s="221"/>
      <c r="V55" s="221"/>
      <c r="W55" s="178"/>
      <c r="X55" s="221"/>
      <c r="Y55" s="221"/>
      <c r="Z55" s="221"/>
      <c r="AA55" s="221"/>
      <c r="AB55" s="221"/>
      <c r="AC55" s="221"/>
      <c r="AD55" s="150"/>
      <c r="AE55" s="133"/>
      <c r="AF55" s="144"/>
      <c r="AG55" s="221"/>
      <c r="AH55" s="221"/>
      <c r="AI55" s="221"/>
      <c r="AJ55" s="221"/>
      <c r="AK55" s="221"/>
      <c r="AL55" s="221"/>
      <c r="AM55" s="221"/>
      <c r="AN55" s="181"/>
      <c r="AO55" s="221"/>
      <c r="AP55" s="221"/>
      <c r="AQ55" s="221"/>
      <c r="AR55" s="221"/>
      <c r="AS55" s="221"/>
      <c r="AT55" s="221"/>
      <c r="AU55" s="221"/>
      <c r="AV55" s="181"/>
      <c r="AW55" s="221"/>
      <c r="AX55" s="221"/>
      <c r="AY55" s="221"/>
      <c r="AZ55" s="221"/>
      <c r="BA55" s="221"/>
      <c r="BB55" s="221"/>
      <c r="BC55" s="145"/>
      <c r="BD55" s="140"/>
    </row>
    <row r="56" spans="2:56" ht="15" customHeight="1" x14ac:dyDescent="0.25">
      <c r="B56" s="200"/>
      <c r="C56" s="200"/>
      <c r="D56" s="201"/>
      <c r="F56" s="139"/>
      <c r="G56" s="144"/>
      <c r="H56" s="221"/>
      <c r="I56" s="221"/>
      <c r="J56" s="221"/>
      <c r="K56" s="221"/>
      <c r="L56" s="221"/>
      <c r="M56" s="221"/>
      <c r="N56" s="221"/>
      <c r="O56" s="179"/>
      <c r="P56" s="221"/>
      <c r="Q56" s="221"/>
      <c r="R56" s="221"/>
      <c r="S56" s="221"/>
      <c r="T56" s="221"/>
      <c r="U56" s="221"/>
      <c r="V56" s="221"/>
      <c r="W56" s="179"/>
      <c r="X56" s="221"/>
      <c r="Y56" s="221"/>
      <c r="Z56" s="221"/>
      <c r="AA56" s="221"/>
      <c r="AB56" s="221"/>
      <c r="AC56" s="221"/>
      <c r="AD56" s="150"/>
      <c r="AE56" s="133"/>
      <c r="AF56" s="144"/>
      <c r="AG56" s="221"/>
      <c r="AH56" s="221"/>
      <c r="AI56" s="221"/>
      <c r="AJ56" s="221"/>
      <c r="AK56" s="221"/>
      <c r="AL56" s="221"/>
      <c r="AM56" s="221"/>
      <c r="AN56" s="181"/>
      <c r="AO56" s="221"/>
      <c r="AP56" s="221"/>
      <c r="AQ56" s="221"/>
      <c r="AR56" s="221"/>
      <c r="AS56" s="221"/>
      <c r="AT56" s="221"/>
      <c r="AU56" s="221"/>
      <c r="AV56" s="181"/>
      <c r="AW56" s="221"/>
      <c r="AX56" s="221"/>
      <c r="AY56" s="221"/>
      <c r="AZ56" s="221"/>
      <c r="BA56" s="221"/>
      <c r="BB56" s="221"/>
      <c r="BC56" s="145"/>
      <c r="BD56" s="140"/>
    </row>
    <row r="57" spans="2:56" ht="15" customHeight="1" x14ac:dyDescent="0.25">
      <c r="B57" s="200"/>
      <c r="C57" s="200"/>
      <c r="D57" s="201"/>
      <c r="F57" s="139"/>
      <c r="G57" s="144"/>
      <c r="H57" s="178"/>
      <c r="I57" s="178"/>
      <c r="J57" s="178"/>
      <c r="K57" s="178"/>
      <c r="L57" s="178"/>
      <c r="M57" s="178"/>
      <c r="N57" s="178"/>
      <c r="O57" s="179"/>
      <c r="P57" s="179"/>
      <c r="Q57" s="178"/>
      <c r="R57" s="178"/>
      <c r="S57" s="178"/>
      <c r="T57" s="178"/>
      <c r="U57" s="178"/>
      <c r="V57" s="178"/>
      <c r="W57" s="178"/>
      <c r="X57" s="179"/>
      <c r="Y57" s="179"/>
      <c r="Z57" s="178"/>
      <c r="AA57" s="178"/>
      <c r="AB57" s="178"/>
      <c r="AC57" s="178"/>
      <c r="AD57" s="151"/>
      <c r="AE57" s="133"/>
      <c r="AF57" s="144"/>
      <c r="AG57" s="179"/>
      <c r="AH57" s="179"/>
      <c r="AI57" s="178"/>
      <c r="AJ57" s="178"/>
      <c r="AK57" s="178"/>
      <c r="AL57" s="178"/>
      <c r="AM57" s="178"/>
      <c r="AN57" s="178"/>
      <c r="AO57" s="178"/>
      <c r="AP57" s="178"/>
      <c r="AQ57" s="178"/>
      <c r="AR57" s="178"/>
      <c r="AS57" s="178"/>
      <c r="AT57" s="178"/>
      <c r="AU57" s="178"/>
      <c r="AV57" s="178"/>
      <c r="AW57" s="178"/>
      <c r="AX57" s="178"/>
      <c r="AY57" s="178"/>
      <c r="AZ57" s="178"/>
      <c r="BA57" s="178"/>
      <c r="BB57" s="178"/>
      <c r="BC57" s="145"/>
      <c r="BD57" s="140"/>
    </row>
    <row r="58" spans="2:56" ht="15" customHeight="1" x14ac:dyDescent="0.25">
      <c r="B58" s="200"/>
      <c r="C58" s="200"/>
      <c r="D58" s="201"/>
      <c r="F58" s="139"/>
      <c r="G58" s="144"/>
      <c r="H58" s="221" t="str">
        <f ca="1">IFERROR(INDEX(Calc!$E$6:$E$20,SMALL(OFFSET(Calc!$H$6,0,Calc!S$13,61,1),Calc!$B7)),"")</f>
        <v/>
      </c>
      <c r="I58" s="221"/>
      <c r="J58" s="221"/>
      <c r="K58" s="221"/>
      <c r="L58" s="221"/>
      <c r="M58" s="221"/>
      <c r="N58" s="221"/>
      <c r="O58" s="179"/>
      <c r="P58" s="221" t="str">
        <f ca="1">IFERROR(INDEX(Calc!$E$6:$E$20,SMALL(OFFSET(Calc!$H$6,0,Calc!S$13,61,1),Calc!$B10)),"")</f>
        <v/>
      </c>
      <c r="Q58" s="221"/>
      <c r="R58" s="221"/>
      <c r="S58" s="221"/>
      <c r="T58" s="221"/>
      <c r="U58" s="221"/>
      <c r="V58" s="221"/>
      <c r="W58" s="178"/>
      <c r="X58" s="221" t="str">
        <f ca="1">IFERROR(INDEX(Calc!$E$6:$E$20,SMALL(OFFSET(Calc!$H$6,0,Calc!S$13,61,1),Calc!$B13)),"")</f>
        <v/>
      </c>
      <c r="Y58" s="221"/>
      <c r="Z58" s="221"/>
      <c r="AA58" s="221"/>
      <c r="AB58" s="221"/>
      <c r="AC58" s="221"/>
      <c r="AD58" s="150"/>
      <c r="AE58" s="133"/>
      <c r="AF58" s="144"/>
      <c r="AG58" s="221" t="str">
        <f ca="1">IFERROR(INDEX(Calc!$E$6:$E$20,SMALL(OFFSET(Calc!$H$6,0,Calc!S$14,61,1),Calc!$B7)),"")</f>
        <v/>
      </c>
      <c r="AH58" s="221"/>
      <c r="AI58" s="221"/>
      <c r="AJ58" s="221"/>
      <c r="AK58" s="221"/>
      <c r="AL58" s="221"/>
      <c r="AM58" s="221"/>
      <c r="AN58" s="180"/>
      <c r="AO58" s="221" t="str">
        <f ca="1">IFERROR(INDEX(Calc!$E$6:$E$20,SMALL(OFFSET(Calc!$H$6,0,Calc!S$14,61,1),Calc!$B10)),"")</f>
        <v/>
      </c>
      <c r="AP58" s="221"/>
      <c r="AQ58" s="221"/>
      <c r="AR58" s="221"/>
      <c r="AS58" s="221"/>
      <c r="AT58" s="221"/>
      <c r="AU58" s="221"/>
      <c r="AV58" s="180"/>
      <c r="AW58" s="221" t="str">
        <f ca="1">IFERROR(INDEX(Calc!$E$6:$E$20,SMALL(OFFSET(Calc!$H$6,0,Calc!S$14,61,1),Calc!$B13)),"")</f>
        <v/>
      </c>
      <c r="AX58" s="221"/>
      <c r="AY58" s="221"/>
      <c r="AZ58" s="221"/>
      <c r="BA58" s="221"/>
      <c r="BB58" s="221"/>
      <c r="BC58" s="145"/>
      <c r="BD58" s="140"/>
    </row>
    <row r="59" spans="2:56" ht="15" customHeight="1" x14ac:dyDescent="0.25">
      <c r="B59" s="200"/>
      <c r="C59" s="200"/>
      <c r="D59" s="201"/>
      <c r="F59" s="139"/>
      <c r="G59" s="144"/>
      <c r="H59" s="221"/>
      <c r="I59" s="221"/>
      <c r="J59" s="221"/>
      <c r="K59" s="221"/>
      <c r="L59" s="221"/>
      <c r="M59" s="221"/>
      <c r="N59" s="221"/>
      <c r="O59" s="179"/>
      <c r="P59" s="221"/>
      <c r="Q59" s="221"/>
      <c r="R59" s="221"/>
      <c r="S59" s="221"/>
      <c r="T59" s="221"/>
      <c r="U59" s="221"/>
      <c r="V59" s="221"/>
      <c r="W59" s="179"/>
      <c r="X59" s="221"/>
      <c r="Y59" s="221"/>
      <c r="Z59" s="221"/>
      <c r="AA59" s="221"/>
      <c r="AB59" s="221"/>
      <c r="AC59" s="221"/>
      <c r="AD59" s="150"/>
      <c r="AE59" s="133"/>
      <c r="AF59" s="144"/>
      <c r="AG59" s="221"/>
      <c r="AH59" s="221"/>
      <c r="AI59" s="221"/>
      <c r="AJ59" s="221"/>
      <c r="AK59" s="221"/>
      <c r="AL59" s="221"/>
      <c r="AM59" s="221"/>
      <c r="AN59" s="181"/>
      <c r="AO59" s="221"/>
      <c r="AP59" s="221"/>
      <c r="AQ59" s="221"/>
      <c r="AR59" s="221"/>
      <c r="AS59" s="221"/>
      <c r="AT59" s="221"/>
      <c r="AU59" s="221"/>
      <c r="AV59" s="181"/>
      <c r="AW59" s="221"/>
      <c r="AX59" s="221"/>
      <c r="AY59" s="221"/>
      <c r="AZ59" s="221"/>
      <c r="BA59" s="221"/>
      <c r="BB59" s="221"/>
      <c r="BC59" s="145"/>
      <c r="BD59" s="140"/>
    </row>
    <row r="60" spans="2:56" ht="15" customHeight="1" x14ac:dyDescent="0.25">
      <c r="B60" s="200"/>
      <c r="C60" s="200"/>
      <c r="D60" s="201"/>
      <c r="F60" s="139"/>
      <c r="G60" s="144"/>
      <c r="H60" s="221"/>
      <c r="I60" s="221"/>
      <c r="J60" s="221"/>
      <c r="K60" s="221"/>
      <c r="L60" s="221"/>
      <c r="M60" s="221"/>
      <c r="N60" s="221"/>
      <c r="O60" s="179"/>
      <c r="P60" s="221"/>
      <c r="Q60" s="221"/>
      <c r="R60" s="221"/>
      <c r="S60" s="221"/>
      <c r="T60" s="221"/>
      <c r="U60" s="221"/>
      <c r="V60" s="221"/>
      <c r="W60" s="178"/>
      <c r="X60" s="221"/>
      <c r="Y60" s="221"/>
      <c r="Z60" s="221"/>
      <c r="AA60" s="221"/>
      <c r="AB60" s="221"/>
      <c r="AC60" s="221"/>
      <c r="AD60" s="150"/>
      <c r="AE60" s="133"/>
      <c r="AF60" s="144"/>
      <c r="AG60" s="221"/>
      <c r="AH60" s="221"/>
      <c r="AI60" s="221"/>
      <c r="AJ60" s="221"/>
      <c r="AK60" s="221"/>
      <c r="AL60" s="221"/>
      <c r="AM60" s="221"/>
      <c r="AN60" s="181"/>
      <c r="AO60" s="221"/>
      <c r="AP60" s="221"/>
      <c r="AQ60" s="221"/>
      <c r="AR60" s="221"/>
      <c r="AS60" s="221"/>
      <c r="AT60" s="221"/>
      <c r="AU60" s="221"/>
      <c r="AV60" s="181"/>
      <c r="AW60" s="221"/>
      <c r="AX60" s="221"/>
      <c r="AY60" s="221"/>
      <c r="AZ60" s="221"/>
      <c r="BA60" s="221"/>
      <c r="BB60" s="221"/>
      <c r="BC60" s="145"/>
      <c r="BD60" s="140"/>
    </row>
    <row r="61" spans="2:56" ht="15" customHeight="1" x14ac:dyDescent="0.25">
      <c r="B61" s="200"/>
      <c r="C61" s="200"/>
      <c r="D61" s="201"/>
      <c r="F61" s="139"/>
      <c r="G61" s="144"/>
      <c r="H61" s="178"/>
      <c r="I61" s="178"/>
      <c r="J61" s="178"/>
      <c r="K61" s="178"/>
      <c r="L61" s="178"/>
      <c r="M61" s="178"/>
      <c r="N61" s="178"/>
      <c r="O61" s="179"/>
      <c r="P61" s="179"/>
      <c r="Q61" s="178"/>
      <c r="R61" s="178"/>
      <c r="S61" s="178"/>
      <c r="T61" s="178"/>
      <c r="U61" s="178"/>
      <c r="V61" s="178"/>
      <c r="W61" s="178"/>
      <c r="X61" s="179"/>
      <c r="Y61" s="179"/>
      <c r="Z61" s="178"/>
      <c r="AA61" s="178"/>
      <c r="AB61" s="178"/>
      <c r="AC61" s="178"/>
      <c r="AD61" s="151"/>
      <c r="AE61" s="133"/>
      <c r="AF61" s="144"/>
      <c r="AG61" s="179"/>
      <c r="AH61" s="179"/>
      <c r="AI61" s="178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45"/>
      <c r="BD61" s="140"/>
    </row>
    <row r="62" spans="2:56" ht="15" customHeight="1" x14ac:dyDescent="0.25">
      <c r="B62" s="200"/>
      <c r="C62" s="200"/>
      <c r="D62" s="201"/>
      <c r="F62" s="139"/>
      <c r="G62" s="144"/>
      <c r="H62" s="221" t="str">
        <f ca="1">IFERROR(INDEX(Calc!$E$6:$E$20,SMALL(OFFSET(Calc!$H$6,0,Calc!S$13,61,1),Calc!$B8)),"")</f>
        <v/>
      </c>
      <c r="I62" s="221"/>
      <c r="J62" s="221"/>
      <c r="K62" s="221"/>
      <c r="L62" s="221"/>
      <c r="M62" s="221"/>
      <c r="N62" s="221"/>
      <c r="O62" s="179"/>
      <c r="P62" s="221" t="str">
        <f ca="1">IFERROR(INDEX(Calc!$E$6:$E$20,SMALL(OFFSET(Calc!$H$6,0,Calc!S$13,61,1),Calc!$B11)),"")</f>
        <v/>
      </c>
      <c r="Q62" s="221"/>
      <c r="R62" s="221"/>
      <c r="S62" s="221"/>
      <c r="T62" s="221"/>
      <c r="U62" s="221"/>
      <c r="V62" s="221"/>
      <c r="W62" s="179"/>
      <c r="X62" s="221" t="str">
        <f ca="1">IFERROR(INDEX(Calc!$E$6:$E$20,SMALL(OFFSET(Calc!$H$6,0,Calc!S$13,61,1),Calc!$B14)),"")</f>
        <v/>
      </c>
      <c r="Y62" s="221"/>
      <c r="Z62" s="221"/>
      <c r="AA62" s="221"/>
      <c r="AB62" s="221"/>
      <c r="AC62" s="221"/>
      <c r="AD62" s="145"/>
      <c r="AE62" s="133"/>
      <c r="AF62" s="144"/>
      <c r="AG62" s="221" t="str">
        <f ca="1">IFERROR(INDEX(Calc!$E$6:$E$20,SMALL(OFFSET(Calc!$H$6,0,Calc!S$14,61,1),Calc!$B8)),"")</f>
        <v/>
      </c>
      <c r="AH62" s="221"/>
      <c r="AI62" s="221"/>
      <c r="AJ62" s="221"/>
      <c r="AK62" s="221"/>
      <c r="AL62" s="221"/>
      <c r="AM62" s="221"/>
      <c r="AN62" s="180"/>
      <c r="AO62" s="221" t="str">
        <f ca="1">IFERROR(INDEX(Calc!$E$6:$E$20,SMALL(OFFSET(Calc!$H$6,0,Calc!S$14,61,1),Calc!$B11)),"")</f>
        <v/>
      </c>
      <c r="AP62" s="221"/>
      <c r="AQ62" s="221"/>
      <c r="AR62" s="221"/>
      <c r="AS62" s="221"/>
      <c r="AT62" s="221"/>
      <c r="AU62" s="221"/>
      <c r="AV62" s="180"/>
      <c r="AW62" s="221" t="str">
        <f ca="1">IFERROR(INDEX(Calc!$E$6:$E$20,SMALL(OFFSET(Calc!$H$6,0,Calc!S$14,61,1),Calc!$B14)),"")</f>
        <v/>
      </c>
      <c r="AX62" s="221"/>
      <c r="AY62" s="221"/>
      <c r="AZ62" s="221"/>
      <c r="BA62" s="221"/>
      <c r="BB62" s="221"/>
      <c r="BC62" s="145"/>
      <c r="BD62" s="140"/>
    </row>
    <row r="63" spans="2:56" ht="15" customHeight="1" x14ac:dyDescent="0.25">
      <c r="B63" s="200"/>
      <c r="C63" s="200"/>
      <c r="D63" s="201"/>
      <c r="F63" s="139"/>
      <c r="G63" s="144"/>
      <c r="H63" s="221"/>
      <c r="I63" s="221"/>
      <c r="J63" s="221"/>
      <c r="K63" s="221"/>
      <c r="L63" s="221"/>
      <c r="M63" s="221"/>
      <c r="N63" s="221"/>
      <c r="O63" s="179"/>
      <c r="P63" s="221"/>
      <c r="Q63" s="221"/>
      <c r="R63" s="221"/>
      <c r="S63" s="221"/>
      <c r="T63" s="221"/>
      <c r="U63" s="221"/>
      <c r="V63" s="221"/>
      <c r="W63" s="179"/>
      <c r="X63" s="221"/>
      <c r="Y63" s="221"/>
      <c r="Z63" s="221"/>
      <c r="AA63" s="221"/>
      <c r="AB63" s="221"/>
      <c r="AC63" s="221"/>
      <c r="AD63" s="145"/>
      <c r="AE63" s="133"/>
      <c r="AF63" s="144"/>
      <c r="AG63" s="221"/>
      <c r="AH63" s="221"/>
      <c r="AI63" s="221"/>
      <c r="AJ63" s="221"/>
      <c r="AK63" s="221"/>
      <c r="AL63" s="221"/>
      <c r="AM63" s="221"/>
      <c r="AN63" s="181"/>
      <c r="AO63" s="221"/>
      <c r="AP63" s="221"/>
      <c r="AQ63" s="221"/>
      <c r="AR63" s="221"/>
      <c r="AS63" s="221"/>
      <c r="AT63" s="221"/>
      <c r="AU63" s="221"/>
      <c r="AV63" s="181"/>
      <c r="AW63" s="221"/>
      <c r="AX63" s="221"/>
      <c r="AY63" s="221"/>
      <c r="AZ63" s="221"/>
      <c r="BA63" s="221"/>
      <c r="BB63" s="221"/>
      <c r="BC63" s="145"/>
      <c r="BD63" s="140"/>
    </row>
    <row r="64" spans="2:56" ht="15" customHeight="1" x14ac:dyDescent="0.25">
      <c r="B64" s="200"/>
      <c r="C64" s="200"/>
      <c r="D64" s="201"/>
      <c r="F64" s="139"/>
      <c r="G64" s="144"/>
      <c r="H64" s="221"/>
      <c r="I64" s="221"/>
      <c r="J64" s="221"/>
      <c r="K64" s="221"/>
      <c r="L64" s="221"/>
      <c r="M64" s="221"/>
      <c r="N64" s="221"/>
      <c r="O64" s="179"/>
      <c r="P64" s="221"/>
      <c r="Q64" s="221"/>
      <c r="R64" s="221"/>
      <c r="S64" s="221"/>
      <c r="T64" s="221"/>
      <c r="U64" s="221"/>
      <c r="V64" s="221"/>
      <c r="W64" s="179"/>
      <c r="X64" s="221"/>
      <c r="Y64" s="221"/>
      <c r="Z64" s="221"/>
      <c r="AA64" s="221"/>
      <c r="AB64" s="221"/>
      <c r="AC64" s="221"/>
      <c r="AD64" s="145"/>
      <c r="AE64" s="133"/>
      <c r="AF64" s="144"/>
      <c r="AG64" s="221"/>
      <c r="AH64" s="221"/>
      <c r="AI64" s="221"/>
      <c r="AJ64" s="221"/>
      <c r="AK64" s="221"/>
      <c r="AL64" s="221"/>
      <c r="AM64" s="221"/>
      <c r="AN64" s="181"/>
      <c r="AO64" s="221"/>
      <c r="AP64" s="221"/>
      <c r="AQ64" s="221"/>
      <c r="AR64" s="221"/>
      <c r="AS64" s="221"/>
      <c r="AT64" s="221"/>
      <c r="AU64" s="221"/>
      <c r="AV64" s="181"/>
      <c r="AW64" s="221"/>
      <c r="AX64" s="221"/>
      <c r="AY64" s="221"/>
      <c r="AZ64" s="221"/>
      <c r="BA64" s="221"/>
      <c r="BB64" s="221"/>
      <c r="BC64" s="145"/>
      <c r="BD64" s="140"/>
    </row>
    <row r="65" spans="2:56" ht="15" customHeight="1" thickBot="1" x14ac:dyDescent="0.3">
      <c r="B65" s="200"/>
      <c r="C65" s="200"/>
      <c r="D65" s="201"/>
      <c r="F65" s="139"/>
      <c r="G65" s="146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47"/>
      <c r="AB65" s="147"/>
      <c r="AC65" s="147"/>
      <c r="AD65" s="148"/>
      <c r="AE65" s="133"/>
      <c r="AF65" s="146"/>
      <c r="AG65" s="147"/>
      <c r="AH65" s="147"/>
      <c r="AI65" s="147"/>
      <c r="AJ65" s="147"/>
      <c r="AK65" s="147"/>
      <c r="AL65" s="147"/>
      <c r="AM65" s="147"/>
      <c r="AN65" s="147"/>
      <c r="AO65" s="147"/>
      <c r="AP65" s="147"/>
      <c r="AQ65" s="147"/>
      <c r="AR65" s="147"/>
      <c r="AS65" s="147"/>
      <c r="AT65" s="147"/>
      <c r="AU65" s="147"/>
      <c r="AV65" s="147"/>
      <c r="AW65" s="147"/>
      <c r="AX65" s="147"/>
      <c r="AY65" s="147"/>
      <c r="AZ65" s="147"/>
      <c r="BA65" s="147"/>
      <c r="BB65" s="147"/>
      <c r="BC65" s="148"/>
      <c r="BD65" s="140"/>
    </row>
    <row r="66" spans="2:56" ht="15" customHeight="1" x14ac:dyDescent="0.25">
      <c r="B66" s="200"/>
      <c r="C66" s="200"/>
      <c r="D66" s="201"/>
      <c r="F66" s="139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133"/>
      <c r="AP66" s="133"/>
      <c r="AQ66" s="133"/>
      <c r="AR66" s="133"/>
      <c r="AS66" s="133"/>
      <c r="AT66" s="133"/>
      <c r="AU66" s="133"/>
      <c r="AV66" s="133"/>
      <c r="AW66" s="133"/>
      <c r="AX66" s="133"/>
      <c r="AY66" s="133"/>
      <c r="AZ66" s="133"/>
      <c r="BA66" s="133"/>
      <c r="BB66" s="133"/>
      <c r="BC66" s="133"/>
      <c r="BD66" s="140"/>
    </row>
    <row r="67" spans="2:56" ht="15" customHeight="1" thickBot="1" x14ac:dyDescent="0.3">
      <c r="B67" s="200"/>
      <c r="C67" s="200"/>
      <c r="D67" s="201"/>
      <c r="F67" s="152"/>
      <c r="G67" s="222" t="s">
        <v>30</v>
      </c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222"/>
      <c r="AI67" s="222"/>
      <c r="AJ67" s="222"/>
      <c r="AK67" s="222"/>
      <c r="AL67" s="222"/>
      <c r="AM67" s="222"/>
      <c r="AN67" s="222"/>
      <c r="AO67" s="222"/>
      <c r="AP67" s="222"/>
      <c r="AQ67" s="222"/>
      <c r="AR67" s="222"/>
      <c r="AS67" s="222"/>
      <c r="AT67" s="222"/>
      <c r="AU67" s="222"/>
      <c r="AV67" s="222"/>
      <c r="AW67" s="222"/>
      <c r="AX67" s="222"/>
      <c r="AY67" s="222"/>
      <c r="AZ67" s="222"/>
      <c r="BA67" s="222"/>
      <c r="BB67" s="222"/>
      <c r="BC67" s="222"/>
      <c r="BD67" s="153"/>
    </row>
    <row r="68" spans="2:56" ht="15" customHeight="1" x14ac:dyDescent="0.25">
      <c r="B68" s="200"/>
      <c r="C68" s="200"/>
      <c r="D68" s="201"/>
      <c r="F68" s="211" t="s">
        <v>41</v>
      </c>
      <c r="G68" s="212"/>
      <c r="H68" s="212"/>
      <c r="I68" s="212"/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3"/>
    </row>
    <row r="69" spans="2:56" ht="15" customHeight="1" x14ac:dyDescent="0.25">
      <c r="B69" s="200"/>
      <c r="C69" s="200"/>
      <c r="D69" s="201"/>
      <c r="F69" s="214"/>
      <c r="G69" s="215"/>
      <c r="H69" s="215"/>
      <c r="I69" s="215"/>
      <c r="J69" s="215"/>
      <c r="K69" s="215"/>
      <c r="L69" s="215"/>
      <c r="M69" s="215"/>
      <c r="N69" s="215"/>
      <c r="O69" s="215"/>
      <c r="P69" s="215"/>
      <c r="Q69" s="215"/>
      <c r="R69" s="215"/>
      <c r="S69" s="215"/>
      <c r="T69" s="215"/>
      <c r="U69" s="215"/>
      <c r="V69" s="215"/>
      <c r="W69" s="215"/>
      <c r="X69" s="215"/>
      <c r="Y69" s="215"/>
      <c r="Z69" s="215"/>
      <c r="AA69" s="215"/>
      <c r="AB69" s="215"/>
      <c r="AC69" s="215"/>
      <c r="AD69" s="215"/>
      <c r="AE69" s="215"/>
      <c r="AF69" s="215"/>
      <c r="AG69" s="215"/>
      <c r="AH69" s="215"/>
      <c r="AI69" s="215"/>
      <c r="AJ69" s="215"/>
      <c r="AK69" s="215"/>
      <c r="AL69" s="215"/>
      <c r="AM69" s="215"/>
      <c r="AN69" s="215"/>
      <c r="AO69" s="215"/>
      <c r="AP69" s="215"/>
      <c r="AQ69" s="215"/>
      <c r="AR69" s="215"/>
      <c r="AS69" s="215"/>
      <c r="AT69" s="215"/>
      <c r="AU69" s="215"/>
      <c r="AV69" s="215"/>
      <c r="AW69" s="215"/>
      <c r="AX69" s="215"/>
      <c r="AY69" s="215"/>
      <c r="AZ69" s="215"/>
      <c r="BA69" s="215"/>
      <c r="BB69" s="215"/>
      <c r="BC69" s="215"/>
      <c r="BD69" s="216"/>
    </row>
    <row r="70" spans="2:56" ht="8.1" customHeight="1" x14ac:dyDescent="0.25"/>
    <row r="71" spans="2:56" ht="23.1" customHeight="1" x14ac:dyDescent="0.25"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</row>
  </sheetData>
  <sheetProtection algorithmName="SHA-512" hashValue="oG8hwMeSdPlH5MP4ofM8wYpRIK91LAupSYpvuJJfenG3uCupPH0NEj8IKfH6YJMZZ5wu8W9mK0f8lo7K17uYQQ==" saltValue="GhT+gn2adChnX2nDsyrqRQ==" spinCount="100000" sheet="1" objects="1" scenarios="1"/>
  <mergeCells count="78">
    <mergeCell ref="H62:N64"/>
    <mergeCell ref="G67:BC67"/>
    <mergeCell ref="AV34:BB36"/>
    <mergeCell ref="AV38:BB40"/>
    <mergeCell ref="AV42:BB44"/>
    <mergeCell ref="AV46:BB48"/>
    <mergeCell ref="AL38:AR40"/>
    <mergeCell ref="AL42:AR44"/>
    <mergeCell ref="AL46:AR48"/>
    <mergeCell ref="H46:N48"/>
    <mergeCell ref="H42:N44"/>
    <mergeCell ref="X54:AC56"/>
    <mergeCell ref="AG54:AM56"/>
    <mergeCell ref="AW54:BB56"/>
    <mergeCell ref="AB46:AH48"/>
    <mergeCell ref="AB42:AH44"/>
    <mergeCell ref="H38:N40"/>
    <mergeCell ref="H34:N36"/>
    <mergeCell ref="H54:N56"/>
    <mergeCell ref="H58:N60"/>
    <mergeCell ref="P54:V56"/>
    <mergeCell ref="P58:V60"/>
    <mergeCell ref="R34:X36"/>
    <mergeCell ref="R42:X44"/>
    <mergeCell ref="R46:X48"/>
    <mergeCell ref="R38:X40"/>
    <mergeCell ref="AV14:BB16"/>
    <mergeCell ref="AV18:BB20"/>
    <mergeCell ref="AV22:BB24"/>
    <mergeCell ref="AB30:AH32"/>
    <mergeCell ref="H14:N16"/>
    <mergeCell ref="H18:N20"/>
    <mergeCell ref="H22:N24"/>
    <mergeCell ref="R22:X24"/>
    <mergeCell ref="H26:N28"/>
    <mergeCell ref="AB26:AH28"/>
    <mergeCell ref="AL26:AR28"/>
    <mergeCell ref="H30:N32"/>
    <mergeCell ref="AV26:BB28"/>
    <mergeCell ref="AV30:BB32"/>
    <mergeCell ref="AO62:AU64"/>
    <mergeCell ref="R14:X16"/>
    <mergeCell ref="R18:X20"/>
    <mergeCell ref="R26:X28"/>
    <mergeCell ref="AB14:AH16"/>
    <mergeCell ref="AB18:AH20"/>
    <mergeCell ref="AB22:AH24"/>
    <mergeCell ref="AL18:AR20"/>
    <mergeCell ref="AL22:AR24"/>
    <mergeCell ref="AL14:AR16"/>
    <mergeCell ref="AL34:AR36"/>
    <mergeCell ref="X58:AC60"/>
    <mergeCell ref="P62:V64"/>
    <mergeCell ref="X62:AC64"/>
    <mergeCell ref="AB34:AH36"/>
    <mergeCell ref="AB38:AH40"/>
    <mergeCell ref="F68:BD69"/>
    <mergeCell ref="AU9:BC9"/>
    <mergeCell ref="G11:O12"/>
    <mergeCell ref="Q11:Y12"/>
    <mergeCell ref="AA11:AI12"/>
    <mergeCell ref="AK11:AS12"/>
    <mergeCell ref="AU11:BC12"/>
    <mergeCell ref="G9:AS9"/>
    <mergeCell ref="AK31:AS32"/>
    <mergeCell ref="Q31:Y32"/>
    <mergeCell ref="AW58:BB60"/>
    <mergeCell ref="AW62:BB64"/>
    <mergeCell ref="AG58:AM60"/>
    <mergeCell ref="AG62:AM64"/>
    <mergeCell ref="AO54:AU56"/>
    <mergeCell ref="AO58:AU60"/>
    <mergeCell ref="AX51:BC52"/>
    <mergeCell ref="G51:O52"/>
    <mergeCell ref="P51:X52"/>
    <mergeCell ref="Y51:AD52"/>
    <mergeCell ref="AF51:AN52"/>
    <mergeCell ref="AO51:AW52"/>
  </mergeCells>
  <phoneticPr fontId="33" type="noConversion"/>
  <printOptions horizontalCentered="1" verticalCentered="1"/>
  <pageMargins left="0.31496062992125984" right="0.31496062992125984" top="0.31496062992125984" bottom="0.31496062992125984" header="0.31496062992125984" footer="0.31496062992125984"/>
  <pageSetup scale="72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7BB0648-5E09-4274-A23D-6AFDEE8E68D3}">
            <xm:f>AND(LEN(H14)&gt;0,Calc!W10=7)</xm:f>
            <x14:dxf>
              <font>
                <color theme="0"/>
              </font>
              <fill>
                <patternFill>
                  <bgColor rgb="FF5C677D"/>
                </patternFill>
              </fill>
            </x14:dxf>
          </x14:cfRule>
          <x14:cfRule type="expression" priority="3" id="{3FE2541A-8175-4285-BDEF-C6FBEF02E2EE}">
            <xm:f>AND(LEN(H14)&gt;0,Calc!W10=6)</xm:f>
            <x14:dxf>
              <font>
                <color theme="0"/>
              </font>
              <fill>
                <patternFill>
                  <bgColor rgb="FF9D75D9"/>
                </patternFill>
              </fill>
            </x14:dxf>
          </x14:cfRule>
          <x14:cfRule type="expression" priority="4" id="{933896CA-1A46-4AC8-BA64-3AD2539AB169}">
            <xm:f>AND(LEN(H14)&gt;0,Calc!W10=5)</xm:f>
            <x14:dxf>
              <font>
                <color theme="0"/>
              </font>
              <fill>
                <patternFill>
                  <bgColor rgb="FFEF476F"/>
                </patternFill>
              </fill>
            </x14:dxf>
          </x14:cfRule>
          <x14:cfRule type="expression" priority="5" id="{DBA19688-5FE3-4C5E-B744-F5F338EC122D}">
            <xm:f>AND(LEN(H14)&gt;0,Calc!W10=4)</xm:f>
            <x14:dxf>
              <font>
                <color theme="0"/>
              </font>
              <fill>
                <patternFill>
                  <bgColor rgb="FF118AB2"/>
                </patternFill>
              </fill>
            </x14:dxf>
          </x14:cfRule>
          <x14:cfRule type="expression" priority="6" id="{17B70BDF-5E54-4CAC-901B-97A522DD900E}">
            <xm:f>AND(LEN(H14)&gt;0,Calc!W10=3)</xm:f>
            <x14:dxf>
              <font>
                <color theme="0"/>
              </font>
              <fill>
                <patternFill>
                  <bgColor rgb="FF048261"/>
                </patternFill>
              </fill>
            </x14:dxf>
          </x14:cfRule>
          <x14:cfRule type="expression" priority="7" id="{96299625-0A97-49EF-A0B6-A6F4B5707D74}">
            <xm:f>AND(LEN(H14)&gt;0,Calc!W10=2)</xm:f>
            <x14:dxf>
              <fill>
                <patternFill>
                  <bgColor rgb="FFFFD166"/>
                </patternFill>
              </fill>
            </x14:dxf>
          </x14:cfRule>
          <x14:cfRule type="expression" priority="8" id="{9A3B783A-1780-4C16-84C2-773830897B6A}">
            <xm:f>AND(LEN(H14)&gt;0,OR(Calc!W10=1,LEN(Calc!W10)=0))</xm:f>
            <x14:dxf>
              <font>
                <color auto="1"/>
              </font>
              <fill>
                <patternFill patternType="none">
                  <bgColor auto="1"/>
                </patternFill>
              </fill>
              <border>
                <left style="thin">
                  <color theme="0" tint="-0.24994659260841701"/>
                </left>
                <right style="thin">
                  <color theme="0" tint="-0.24994659260841701"/>
                </right>
                <top style="thin">
                  <color theme="0" tint="-0.24994659260841701"/>
                </top>
                <bottom style="thin">
                  <color theme="0" tint="-0.24994659260841701"/>
                </bottom>
              </border>
            </x14:dxf>
          </x14:cfRule>
          <xm:sqref>H14:N16 H18:N20 H22:N24 H26:N28 H30:N32 H34:N36 H38:N40 H42:N44 H46:N48 R14:X16 R18:X20 R22:X24 R26:X28 R34:X36 R38:X40 R42:X44 R46:X48 AB14:AH16 AB18:AH20 AB22:AH24 AB26:AH28 AB30:AH32 AB34:AH36 AB38:AH40 AB42:AH44 AB46:AH48 AL14:AR16 AL18:AR20 AL22:AR24 AL26:AR28 AL34:AR36 AL38:AR40 AL42:AR44 AL46:AR48 AV14:BB16 AV18:BB20 AV22:BB24 AV26:BB28 AV30:BB32 AV34:BB36 AV38:BB40 AV42:BB44 AV46:BB48 H54:N56 H58:N60 H62:N64 P54:V56 P58:V60 P62:V64 X54:AC56 X58:AC60 X62:AC64 AG54:AM56 AG58:AM60 AG62:AM64 AO54:AU56 AO58:AU60 AO62:AU64 AW54:BB56 AW58:BB60 AW62:BB64</xm:sqref>
        </x14:conditionalFormatting>
        <x14:conditionalFormatting xmlns:xm="http://schemas.microsoft.com/office/excel/2006/main">
          <x14:cfRule type="expression" priority="1" id="{D3D33A24-1139-4CC8-B97A-0DF4FFE50E90}">
            <xm:f>AND(B9&lt;&gt;"",COUNTIF(Calc!$T$6:$T$14,B9)&lt;1)</xm:f>
            <x14:dxf>
              <fill>
                <patternFill>
                  <bgColor rgb="FFFF7C80"/>
                </patternFill>
              </fill>
            </x14:dxf>
          </x14:cfRule>
          <xm:sqref>B9:B23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4C30AB8-FF91-4D3F-8D37-6143A2F5FF6A}">
          <x14:formula1>
            <xm:f>Calc!$T$17:$T$22</xm:f>
          </x14:formula1>
          <xm:sqref>D5</xm:sqref>
        </x14:dataValidation>
        <x14:dataValidation type="list" allowBlank="1" showInputMessage="1" showErrorMessage="1" error="Please select a &quot;Block Name&quot; from the dropdown menu." xr:uid="{AB1CD61E-47B9-47E8-BE88-7B0567F61FC4}">
          <x14:formula1>
            <xm:f>Calc!$T$6:$T$14</xm:f>
          </x14:formula1>
          <xm:sqref>B9:B23</xm:sqref>
        </x14:dataValidation>
        <x14:dataValidation type="list" allowBlank="1" showInputMessage="1" showErrorMessage="1" error="Please select a color from dropdown menu." xr:uid="{E08AE710-C885-420F-B302-20B65923B954}">
          <x14:formula1>
            <xm:f>Calc!$T$17:$T$23</xm:f>
          </x14:formula1>
          <xm:sqref>D9:D23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8796A-43A6-47BD-9461-1F4432037652}">
  <sheetPr>
    <pageSetUpPr autoPageBreaks="0" fitToPage="1"/>
  </sheetPr>
  <dimension ref="A1:BJ72"/>
  <sheetViews>
    <sheetView showRowColHeaders="0" zoomScaleNormal="100" workbookViewId="0">
      <pane ySplit="6" topLeftCell="A7" activePane="bottomLeft" state="frozen"/>
      <selection pane="bottomLeft" activeCell="A7" sqref="A7"/>
    </sheetView>
  </sheetViews>
  <sheetFormatPr defaultColWidth="9.140625" defaultRowHeight="15" x14ac:dyDescent="0.25"/>
  <cols>
    <col min="1" max="1" width="3.7109375" style="36" customWidth="1"/>
    <col min="2" max="62" width="3.28515625" style="36" customWidth="1"/>
    <col min="63" max="16384" width="9.140625" style="36"/>
  </cols>
  <sheetData>
    <row r="1" spans="1:62" ht="6.75" customHeight="1" x14ac:dyDescent="0.25"/>
    <row r="2" spans="1:62" s="74" customFormat="1" ht="20.100000000000001" customHeight="1" x14ac:dyDescent="0.3">
      <c r="B2" s="38"/>
      <c r="C2" s="38"/>
      <c r="D2" s="154" t="s">
        <v>70</v>
      </c>
      <c r="E2" s="51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</row>
    <row r="3" spans="1:62" s="75" customFormat="1" ht="24" customHeight="1" x14ac:dyDescent="0.35">
      <c r="B3" s="40"/>
      <c r="C3" s="40"/>
      <c r="D3" s="155" t="s">
        <v>59</v>
      </c>
      <c r="E3" s="52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</row>
    <row r="4" spans="1:62" ht="5.0999999999999996" customHeight="1" x14ac:dyDescent="0.25"/>
    <row r="5" spans="1:62" s="48" customFormat="1" ht="30" customHeight="1" x14ac:dyDescent="0.25">
      <c r="B5" s="73" t="s">
        <v>12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B5" s="49" t="s">
        <v>69</v>
      </c>
      <c r="BC5" s="49"/>
      <c r="BD5" s="49"/>
      <c r="BE5" s="49"/>
      <c r="BF5" s="49"/>
      <c r="BG5" s="49"/>
      <c r="BH5" s="50"/>
      <c r="BI5" s="50"/>
      <c r="BJ5" s="50"/>
    </row>
    <row r="6" spans="1:62" ht="5.0999999999999996" customHeight="1" x14ac:dyDescent="0.25"/>
    <row r="7" spans="1:62" ht="5.0999999999999996" customHeight="1" x14ac:dyDescent="0.25">
      <c r="A7" s="76"/>
    </row>
    <row r="8" spans="1:62" ht="12" customHeight="1" x14ac:dyDescent="0.25">
      <c r="B8" s="119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17"/>
      <c r="BB8" s="168"/>
      <c r="BC8" s="169"/>
      <c r="BD8" s="169"/>
      <c r="BE8" s="169"/>
      <c r="BF8" s="169"/>
      <c r="BG8" s="169"/>
      <c r="BH8" s="169"/>
      <c r="BI8" s="169"/>
      <c r="BJ8" s="170"/>
    </row>
    <row r="9" spans="1:62" s="41" customFormat="1" ht="12" customHeight="1" thickBot="1" x14ac:dyDescent="0.35">
      <c r="B9" s="121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6"/>
      <c r="AQ9" s="122"/>
      <c r="AR9" s="122"/>
      <c r="AS9" s="122"/>
      <c r="AT9" s="122"/>
      <c r="AU9" s="122"/>
      <c r="AV9" s="122"/>
      <c r="AW9" s="122"/>
      <c r="AX9" s="122"/>
      <c r="AY9" s="122"/>
      <c r="AZ9" s="118"/>
      <c r="BB9" s="171"/>
      <c r="BC9" s="172"/>
      <c r="BD9" s="172"/>
      <c r="BE9" s="172"/>
      <c r="BF9" s="172"/>
      <c r="BG9" s="172"/>
      <c r="BH9" s="172"/>
      <c r="BI9" s="172"/>
      <c r="BJ9" s="173"/>
    </row>
    <row r="10" spans="1:62" ht="12" customHeight="1" thickBot="1" x14ac:dyDescent="0.3">
      <c r="B10" s="105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123"/>
      <c r="AM10" s="123"/>
      <c r="AN10" s="123"/>
      <c r="AO10" s="123"/>
      <c r="AP10" s="123"/>
      <c r="AQ10" s="123"/>
      <c r="AR10" s="123"/>
      <c r="AS10" s="123"/>
      <c r="AT10" s="123"/>
      <c r="AU10" s="123"/>
      <c r="AV10" s="123"/>
      <c r="AW10" s="123"/>
      <c r="AX10" s="123"/>
      <c r="AY10" s="123"/>
      <c r="AZ10" s="107"/>
      <c r="BB10" s="171"/>
      <c r="BC10" s="172"/>
      <c r="BD10" s="172"/>
      <c r="BE10" s="172"/>
      <c r="BF10" s="172"/>
      <c r="BG10" s="172"/>
      <c r="BH10" s="172"/>
      <c r="BI10" s="172"/>
      <c r="BJ10" s="173"/>
    </row>
    <row r="11" spans="1:62" ht="12" customHeight="1" x14ac:dyDescent="0.25">
      <c r="B11" s="105"/>
      <c r="C11" s="99"/>
      <c r="D11" s="100"/>
      <c r="E11" s="100"/>
      <c r="F11" s="100"/>
      <c r="G11" s="100"/>
      <c r="H11" s="100"/>
      <c r="I11" s="100"/>
      <c r="J11" s="100"/>
      <c r="K11" s="101"/>
      <c r="L11" s="123"/>
      <c r="M11" s="99"/>
      <c r="N11" s="100"/>
      <c r="O11" s="100"/>
      <c r="P11" s="100"/>
      <c r="Q11" s="100"/>
      <c r="R11" s="100"/>
      <c r="S11" s="100"/>
      <c r="T11" s="100"/>
      <c r="U11" s="101"/>
      <c r="V11" s="123"/>
      <c r="W11" s="99"/>
      <c r="X11" s="100"/>
      <c r="Y11" s="100"/>
      <c r="Z11" s="100"/>
      <c r="AA11" s="100"/>
      <c r="AB11" s="100"/>
      <c r="AC11" s="100"/>
      <c r="AD11" s="100"/>
      <c r="AE11" s="101"/>
      <c r="AF11" s="123"/>
      <c r="AG11" s="99"/>
      <c r="AH11" s="100"/>
      <c r="AI11" s="100"/>
      <c r="AJ11" s="100"/>
      <c r="AK11" s="100"/>
      <c r="AL11" s="100"/>
      <c r="AM11" s="100"/>
      <c r="AN11" s="100"/>
      <c r="AO11" s="101"/>
      <c r="AP11" s="123"/>
      <c r="AQ11" s="99"/>
      <c r="AR11" s="100"/>
      <c r="AS11" s="100"/>
      <c r="AT11" s="100"/>
      <c r="AU11" s="100"/>
      <c r="AV11" s="100"/>
      <c r="AW11" s="100"/>
      <c r="AX11" s="100"/>
      <c r="AY11" s="101"/>
      <c r="AZ11" s="107"/>
      <c r="BB11" s="171"/>
      <c r="BC11" s="172"/>
      <c r="BD11" s="172"/>
      <c r="BE11" s="172"/>
      <c r="BF11" s="172"/>
      <c r="BG11" s="172"/>
      <c r="BH11" s="172"/>
      <c r="BI11" s="172"/>
      <c r="BJ11" s="173"/>
    </row>
    <row r="12" spans="1:62" ht="12" customHeight="1" thickBot="1" x14ac:dyDescent="0.3">
      <c r="B12" s="105"/>
      <c r="C12" s="102"/>
      <c r="D12" s="103"/>
      <c r="E12" s="103"/>
      <c r="F12" s="103"/>
      <c r="G12" s="103"/>
      <c r="H12" s="103"/>
      <c r="I12" s="103"/>
      <c r="J12" s="103"/>
      <c r="K12" s="104"/>
      <c r="L12" s="123"/>
      <c r="M12" s="102"/>
      <c r="N12" s="103"/>
      <c r="O12" s="103"/>
      <c r="P12" s="103"/>
      <c r="Q12" s="103"/>
      <c r="R12" s="103"/>
      <c r="S12" s="103"/>
      <c r="T12" s="103"/>
      <c r="U12" s="104"/>
      <c r="V12" s="123"/>
      <c r="W12" s="102"/>
      <c r="X12" s="103"/>
      <c r="Y12" s="103"/>
      <c r="Z12" s="103"/>
      <c r="AA12" s="103"/>
      <c r="AB12" s="103"/>
      <c r="AC12" s="103"/>
      <c r="AD12" s="103"/>
      <c r="AE12" s="104"/>
      <c r="AF12" s="123"/>
      <c r="AG12" s="102"/>
      <c r="AH12" s="103"/>
      <c r="AI12" s="103"/>
      <c r="AJ12" s="103"/>
      <c r="AK12" s="103"/>
      <c r="AL12" s="103"/>
      <c r="AM12" s="103"/>
      <c r="AN12" s="103"/>
      <c r="AO12" s="104"/>
      <c r="AP12" s="123"/>
      <c r="AQ12" s="102"/>
      <c r="AR12" s="103"/>
      <c r="AS12" s="103"/>
      <c r="AT12" s="103"/>
      <c r="AU12" s="103"/>
      <c r="AV12" s="103"/>
      <c r="AW12" s="103"/>
      <c r="AX12" s="103"/>
      <c r="AY12" s="104"/>
      <c r="AZ12" s="107"/>
      <c r="BB12" s="171"/>
      <c r="BC12" s="172"/>
      <c r="BD12" s="172"/>
      <c r="BE12" s="172"/>
      <c r="BF12" s="172"/>
      <c r="BG12" s="172"/>
      <c r="BH12" s="172"/>
      <c r="BI12" s="172"/>
      <c r="BJ12" s="173"/>
    </row>
    <row r="13" spans="1:62" ht="12" customHeight="1" x14ac:dyDescent="0.25">
      <c r="B13" s="105"/>
      <c r="C13" s="124"/>
      <c r="D13" s="125"/>
      <c r="E13" s="125"/>
      <c r="F13" s="125"/>
      <c r="G13" s="125"/>
      <c r="H13" s="125"/>
      <c r="I13" s="125"/>
      <c r="J13" s="125"/>
      <c r="K13" s="126"/>
      <c r="L13" s="123"/>
      <c r="M13" s="130"/>
      <c r="N13" s="125"/>
      <c r="O13" s="125"/>
      <c r="P13" s="125"/>
      <c r="Q13" s="125"/>
      <c r="R13" s="125"/>
      <c r="S13" s="125"/>
      <c r="T13" s="125"/>
      <c r="U13" s="126"/>
      <c r="V13" s="123"/>
      <c r="W13" s="130"/>
      <c r="X13" s="125"/>
      <c r="Y13" s="125"/>
      <c r="Z13" s="125"/>
      <c r="AA13" s="125"/>
      <c r="AB13" s="125"/>
      <c r="AC13" s="125"/>
      <c r="AD13" s="125"/>
      <c r="AE13" s="126"/>
      <c r="AF13" s="123"/>
      <c r="AG13" s="130"/>
      <c r="AH13" s="125"/>
      <c r="AI13" s="125"/>
      <c r="AJ13" s="125"/>
      <c r="AK13" s="125"/>
      <c r="AL13" s="125"/>
      <c r="AM13" s="125"/>
      <c r="AN13" s="125"/>
      <c r="AO13" s="126"/>
      <c r="AP13" s="123"/>
      <c r="AQ13" s="130"/>
      <c r="AR13" s="125"/>
      <c r="AS13" s="125"/>
      <c r="AT13" s="125"/>
      <c r="AU13" s="125"/>
      <c r="AV13" s="125"/>
      <c r="AW13" s="125"/>
      <c r="AX13" s="125"/>
      <c r="AY13" s="126"/>
      <c r="AZ13" s="107"/>
      <c r="BB13" s="171"/>
      <c r="BC13" s="172"/>
      <c r="BD13" s="172"/>
      <c r="BE13" s="172"/>
      <c r="BF13" s="172"/>
      <c r="BG13" s="172"/>
      <c r="BH13" s="172"/>
      <c r="BI13" s="172"/>
      <c r="BJ13" s="173"/>
    </row>
    <row r="14" spans="1:62" ht="12" customHeight="1" x14ac:dyDescent="0.25">
      <c r="B14" s="105"/>
      <c r="C14" s="78"/>
      <c r="D14" s="79"/>
      <c r="E14" s="79"/>
      <c r="F14" s="79"/>
      <c r="G14" s="79"/>
      <c r="H14" s="79"/>
      <c r="I14" s="79"/>
      <c r="J14" s="79"/>
      <c r="K14" s="42"/>
      <c r="L14" s="123"/>
      <c r="M14" s="78"/>
      <c r="N14" s="79"/>
      <c r="O14" s="79"/>
      <c r="P14" s="79"/>
      <c r="Q14" s="79"/>
      <c r="R14" s="79"/>
      <c r="S14" s="79"/>
      <c r="T14" s="79"/>
      <c r="U14" s="42"/>
      <c r="V14" s="123"/>
      <c r="W14" s="78"/>
      <c r="X14" s="79"/>
      <c r="Y14" s="79"/>
      <c r="Z14" s="79"/>
      <c r="AA14" s="79"/>
      <c r="AB14" s="79"/>
      <c r="AC14" s="79"/>
      <c r="AD14" s="79"/>
      <c r="AE14" s="42"/>
      <c r="AF14" s="123"/>
      <c r="AG14" s="78"/>
      <c r="AH14" s="79"/>
      <c r="AI14" s="79"/>
      <c r="AJ14" s="79"/>
      <c r="AK14" s="79"/>
      <c r="AL14" s="79"/>
      <c r="AM14" s="79"/>
      <c r="AN14" s="79"/>
      <c r="AO14" s="42"/>
      <c r="AP14" s="123"/>
      <c r="AQ14" s="78"/>
      <c r="AR14" s="79"/>
      <c r="AS14" s="79"/>
      <c r="AT14" s="79"/>
      <c r="AU14" s="79"/>
      <c r="AV14" s="79"/>
      <c r="AW14" s="79"/>
      <c r="AX14" s="79"/>
      <c r="AY14" s="42"/>
      <c r="AZ14" s="107"/>
      <c r="BB14" s="171"/>
      <c r="BC14" s="172"/>
      <c r="BD14" s="172"/>
      <c r="BE14" s="172"/>
      <c r="BF14" s="172"/>
      <c r="BG14" s="172"/>
      <c r="BH14" s="172"/>
      <c r="BI14" s="172"/>
      <c r="BJ14" s="173"/>
    </row>
    <row r="15" spans="1:62" ht="12" customHeight="1" x14ac:dyDescent="0.25">
      <c r="B15" s="105"/>
      <c r="C15" s="78"/>
      <c r="D15" s="79"/>
      <c r="E15" s="79"/>
      <c r="F15" s="79"/>
      <c r="G15" s="79"/>
      <c r="H15" s="79"/>
      <c r="I15" s="79"/>
      <c r="J15" s="79"/>
      <c r="K15" s="42"/>
      <c r="L15" s="123"/>
      <c r="M15" s="78"/>
      <c r="N15" s="79"/>
      <c r="O15" s="79"/>
      <c r="P15" s="79"/>
      <c r="Q15" s="79"/>
      <c r="R15" s="79"/>
      <c r="S15" s="79"/>
      <c r="T15" s="79"/>
      <c r="U15" s="42"/>
      <c r="V15" s="123"/>
      <c r="W15" s="78"/>
      <c r="X15" s="79"/>
      <c r="Y15" s="79"/>
      <c r="Z15" s="79"/>
      <c r="AA15" s="79"/>
      <c r="AB15" s="79"/>
      <c r="AC15" s="79"/>
      <c r="AD15" s="79"/>
      <c r="AE15" s="42"/>
      <c r="AF15" s="123"/>
      <c r="AG15" s="78"/>
      <c r="AH15" s="79"/>
      <c r="AI15" s="79"/>
      <c r="AJ15" s="79"/>
      <c r="AK15" s="79"/>
      <c r="AL15" s="79"/>
      <c r="AM15" s="79"/>
      <c r="AN15" s="79"/>
      <c r="AO15" s="42"/>
      <c r="AP15" s="123"/>
      <c r="AQ15" s="78"/>
      <c r="AR15" s="79"/>
      <c r="AS15" s="79"/>
      <c r="AT15" s="79"/>
      <c r="AU15" s="79"/>
      <c r="AV15" s="79"/>
      <c r="AW15" s="79"/>
      <c r="AX15" s="79"/>
      <c r="AY15" s="42"/>
      <c r="AZ15" s="107"/>
      <c r="BB15" s="171"/>
      <c r="BC15" s="172"/>
      <c r="BD15" s="172"/>
      <c r="BE15" s="172"/>
      <c r="BF15" s="172"/>
      <c r="BG15" s="172"/>
      <c r="BH15" s="172"/>
      <c r="BI15" s="172"/>
      <c r="BJ15" s="173"/>
    </row>
    <row r="16" spans="1:62" ht="12" customHeight="1" x14ac:dyDescent="0.25">
      <c r="B16" s="105"/>
      <c r="C16" s="78"/>
      <c r="D16" s="79"/>
      <c r="E16" s="79"/>
      <c r="F16" s="79"/>
      <c r="G16" s="79"/>
      <c r="H16" s="79"/>
      <c r="I16" s="79"/>
      <c r="J16" s="79"/>
      <c r="K16" s="42"/>
      <c r="L16" s="123"/>
      <c r="M16" s="78"/>
      <c r="N16" s="79"/>
      <c r="O16" s="79"/>
      <c r="P16" s="79"/>
      <c r="Q16" s="79"/>
      <c r="R16" s="79"/>
      <c r="S16" s="79"/>
      <c r="T16" s="79"/>
      <c r="U16" s="42"/>
      <c r="V16" s="123"/>
      <c r="W16" s="78"/>
      <c r="X16" s="79"/>
      <c r="Y16" s="79"/>
      <c r="Z16" s="79"/>
      <c r="AA16" s="79"/>
      <c r="AB16" s="79"/>
      <c r="AC16" s="79"/>
      <c r="AD16" s="79"/>
      <c r="AE16" s="42"/>
      <c r="AF16" s="123"/>
      <c r="AG16" s="78"/>
      <c r="AH16" s="79"/>
      <c r="AI16" s="79"/>
      <c r="AJ16" s="79"/>
      <c r="AK16" s="79"/>
      <c r="AL16" s="79"/>
      <c r="AM16" s="79"/>
      <c r="AN16" s="79"/>
      <c r="AO16" s="42"/>
      <c r="AP16" s="123"/>
      <c r="AQ16" s="78"/>
      <c r="AR16" s="79"/>
      <c r="AS16" s="79"/>
      <c r="AT16" s="79"/>
      <c r="AU16" s="79"/>
      <c r="AV16" s="79"/>
      <c r="AW16" s="79"/>
      <c r="AX16" s="79"/>
      <c r="AY16" s="42"/>
      <c r="AZ16" s="107"/>
      <c r="BB16" s="171"/>
      <c r="BC16" s="172"/>
      <c r="BD16" s="172"/>
      <c r="BE16" s="172"/>
      <c r="BF16" s="172"/>
      <c r="BG16" s="172"/>
      <c r="BH16" s="172"/>
      <c r="BI16" s="172"/>
      <c r="BJ16" s="173"/>
    </row>
    <row r="17" spans="2:62" ht="12" customHeight="1" x14ac:dyDescent="0.25">
      <c r="B17" s="105"/>
      <c r="C17" s="77"/>
      <c r="D17" s="79"/>
      <c r="E17" s="79"/>
      <c r="F17" s="79"/>
      <c r="G17" s="79"/>
      <c r="H17" s="79"/>
      <c r="I17" s="79"/>
      <c r="J17" s="79"/>
      <c r="K17" s="42"/>
      <c r="L17" s="123"/>
      <c r="M17" s="78"/>
      <c r="N17" s="79"/>
      <c r="O17" s="79"/>
      <c r="P17" s="79"/>
      <c r="Q17" s="79"/>
      <c r="R17" s="79"/>
      <c r="S17" s="79"/>
      <c r="T17" s="79"/>
      <c r="U17" s="42"/>
      <c r="V17" s="123"/>
      <c r="W17" s="78"/>
      <c r="X17" s="79"/>
      <c r="Y17" s="79"/>
      <c r="Z17" s="79"/>
      <c r="AA17" s="79"/>
      <c r="AB17" s="79"/>
      <c r="AC17" s="79"/>
      <c r="AD17" s="79"/>
      <c r="AE17" s="42"/>
      <c r="AF17" s="123"/>
      <c r="AG17" s="78"/>
      <c r="AH17" s="79"/>
      <c r="AI17" s="79"/>
      <c r="AJ17" s="79"/>
      <c r="AK17" s="79"/>
      <c r="AL17" s="79"/>
      <c r="AM17" s="79"/>
      <c r="AN17" s="79"/>
      <c r="AO17" s="42"/>
      <c r="AP17" s="123"/>
      <c r="AQ17" s="78"/>
      <c r="AR17" s="79"/>
      <c r="AS17" s="79"/>
      <c r="AT17" s="79"/>
      <c r="AU17" s="79"/>
      <c r="AV17" s="79"/>
      <c r="AW17" s="79"/>
      <c r="AX17" s="79"/>
      <c r="AY17" s="42"/>
      <c r="AZ17" s="107"/>
      <c r="BB17" s="171"/>
      <c r="BC17" s="172"/>
      <c r="BD17" s="172"/>
      <c r="BE17" s="172"/>
      <c r="BF17" s="172"/>
      <c r="BG17" s="172"/>
      <c r="BH17" s="172"/>
      <c r="BI17" s="172"/>
      <c r="BJ17" s="173"/>
    </row>
    <row r="18" spans="2:62" ht="12" customHeight="1" x14ac:dyDescent="0.25">
      <c r="B18" s="105"/>
      <c r="C18" s="78"/>
      <c r="D18" s="79"/>
      <c r="E18" s="79"/>
      <c r="F18" s="79"/>
      <c r="G18" s="79"/>
      <c r="H18" s="79"/>
      <c r="I18" s="79"/>
      <c r="J18" s="79"/>
      <c r="K18" s="42"/>
      <c r="L18" s="123"/>
      <c r="M18" s="78"/>
      <c r="N18" s="79"/>
      <c r="O18" s="79"/>
      <c r="P18" s="79"/>
      <c r="Q18" s="79"/>
      <c r="R18" s="79"/>
      <c r="S18" s="79"/>
      <c r="T18" s="79"/>
      <c r="U18" s="42"/>
      <c r="V18" s="123"/>
      <c r="W18" s="78"/>
      <c r="X18" s="79"/>
      <c r="Y18" s="79"/>
      <c r="Z18" s="79"/>
      <c r="AA18" s="79"/>
      <c r="AB18" s="79"/>
      <c r="AC18" s="79"/>
      <c r="AD18" s="79"/>
      <c r="AE18" s="42"/>
      <c r="AF18" s="123"/>
      <c r="AG18" s="78"/>
      <c r="AH18" s="79"/>
      <c r="AI18" s="79"/>
      <c r="AJ18" s="79"/>
      <c r="AK18" s="79"/>
      <c r="AL18" s="79"/>
      <c r="AM18" s="79"/>
      <c r="AN18" s="79"/>
      <c r="AO18" s="42"/>
      <c r="AP18" s="123"/>
      <c r="AQ18" s="78"/>
      <c r="AR18" s="79"/>
      <c r="AS18" s="79"/>
      <c r="AT18" s="79"/>
      <c r="AU18" s="79"/>
      <c r="AV18" s="79"/>
      <c r="AW18" s="79"/>
      <c r="AX18" s="79"/>
      <c r="AY18" s="42"/>
      <c r="AZ18" s="107"/>
      <c r="BB18" s="171"/>
      <c r="BC18" s="172"/>
      <c r="BD18" s="172"/>
      <c r="BE18" s="172"/>
      <c r="BF18" s="172"/>
      <c r="BG18" s="172"/>
      <c r="BH18" s="172"/>
      <c r="BI18" s="172"/>
      <c r="BJ18" s="173"/>
    </row>
    <row r="19" spans="2:62" ht="12" customHeight="1" x14ac:dyDescent="0.25">
      <c r="B19" s="105"/>
      <c r="C19" s="78"/>
      <c r="D19" s="79"/>
      <c r="E19" s="79"/>
      <c r="F19" s="79"/>
      <c r="G19" s="79"/>
      <c r="H19" s="79"/>
      <c r="I19" s="79"/>
      <c r="J19" s="79"/>
      <c r="K19" s="42"/>
      <c r="L19" s="123"/>
      <c r="M19" s="78"/>
      <c r="N19" s="79"/>
      <c r="O19" s="79"/>
      <c r="P19" s="79"/>
      <c r="Q19" s="79"/>
      <c r="R19" s="79"/>
      <c r="S19" s="79"/>
      <c r="T19" s="79"/>
      <c r="U19" s="42"/>
      <c r="V19" s="123"/>
      <c r="W19" s="78"/>
      <c r="X19" s="79"/>
      <c r="Y19" s="79"/>
      <c r="Z19" s="79"/>
      <c r="AA19" s="79"/>
      <c r="AB19" s="79"/>
      <c r="AC19" s="79"/>
      <c r="AD19" s="79"/>
      <c r="AE19" s="42"/>
      <c r="AF19" s="123"/>
      <c r="AG19" s="78"/>
      <c r="AH19" s="79"/>
      <c r="AI19" s="79"/>
      <c r="AJ19" s="79"/>
      <c r="AK19" s="79"/>
      <c r="AL19" s="79"/>
      <c r="AM19" s="79"/>
      <c r="AN19" s="79"/>
      <c r="AO19" s="42"/>
      <c r="AP19" s="123"/>
      <c r="AQ19" s="78"/>
      <c r="AR19" s="79"/>
      <c r="AS19" s="79"/>
      <c r="AT19" s="79"/>
      <c r="AU19" s="79"/>
      <c r="AV19" s="79"/>
      <c r="AW19" s="79"/>
      <c r="AX19" s="79"/>
      <c r="AY19" s="42"/>
      <c r="AZ19" s="107"/>
      <c r="BB19" s="171"/>
      <c r="BC19" s="172"/>
      <c r="BD19" s="172"/>
      <c r="BE19" s="172"/>
      <c r="BF19" s="172"/>
      <c r="BG19" s="172"/>
      <c r="BH19" s="172"/>
      <c r="BI19" s="172"/>
      <c r="BJ19" s="173"/>
    </row>
    <row r="20" spans="2:62" ht="12" customHeight="1" x14ac:dyDescent="0.25">
      <c r="B20" s="105"/>
      <c r="C20" s="78"/>
      <c r="D20" s="79"/>
      <c r="E20" s="79"/>
      <c r="F20" s="79"/>
      <c r="G20" s="79"/>
      <c r="H20" s="79"/>
      <c r="I20" s="79"/>
      <c r="J20" s="79"/>
      <c r="K20" s="42"/>
      <c r="L20" s="123"/>
      <c r="M20" s="78"/>
      <c r="N20" s="79"/>
      <c r="O20" s="79"/>
      <c r="P20" s="79"/>
      <c r="Q20" s="79"/>
      <c r="R20" s="79"/>
      <c r="S20" s="79"/>
      <c r="T20" s="79"/>
      <c r="U20" s="42"/>
      <c r="V20" s="123"/>
      <c r="W20" s="78"/>
      <c r="X20" s="79"/>
      <c r="Y20" s="79"/>
      <c r="Z20" s="79"/>
      <c r="AA20" s="79"/>
      <c r="AB20" s="79"/>
      <c r="AC20" s="79"/>
      <c r="AD20" s="79"/>
      <c r="AE20" s="42"/>
      <c r="AF20" s="123"/>
      <c r="AG20" s="78"/>
      <c r="AH20" s="79"/>
      <c r="AI20" s="79"/>
      <c r="AJ20" s="79"/>
      <c r="AK20" s="79"/>
      <c r="AL20" s="79"/>
      <c r="AM20" s="79"/>
      <c r="AN20" s="79"/>
      <c r="AO20" s="42"/>
      <c r="AP20" s="123"/>
      <c r="AQ20" s="78"/>
      <c r="AR20" s="79"/>
      <c r="AS20" s="79"/>
      <c r="AT20" s="79"/>
      <c r="AU20" s="79"/>
      <c r="AV20" s="79"/>
      <c r="AW20" s="79"/>
      <c r="AX20" s="79"/>
      <c r="AY20" s="42"/>
      <c r="AZ20" s="107"/>
      <c r="BB20" s="171"/>
      <c r="BC20" s="172"/>
      <c r="BD20" s="172"/>
      <c r="BE20" s="172"/>
      <c r="BF20" s="172"/>
      <c r="BG20" s="172"/>
      <c r="BH20" s="172"/>
      <c r="BI20" s="172"/>
      <c r="BJ20" s="173"/>
    </row>
    <row r="21" spans="2:62" ht="12" customHeight="1" x14ac:dyDescent="0.25">
      <c r="B21" s="105"/>
      <c r="C21" s="78"/>
      <c r="D21" s="79"/>
      <c r="E21" s="79"/>
      <c r="F21" s="79"/>
      <c r="G21" s="79"/>
      <c r="H21" s="79"/>
      <c r="I21" s="79"/>
      <c r="J21" s="79"/>
      <c r="K21" s="42"/>
      <c r="L21" s="123"/>
      <c r="M21" s="78"/>
      <c r="N21" s="79"/>
      <c r="O21" s="79"/>
      <c r="P21" s="79"/>
      <c r="Q21" s="79"/>
      <c r="R21" s="79"/>
      <c r="S21" s="79"/>
      <c r="T21" s="79"/>
      <c r="U21" s="42"/>
      <c r="V21" s="123"/>
      <c r="W21" s="78"/>
      <c r="X21" s="79"/>
      <c r="Y21" s="79"/>
      <c r="Z21" s="79"/>
      <c r="AA21" s="79"/>
      <c r="AB21" s="79"/>
      <c r="AC21" s="79"/>
      <c r="AD21" s="79"/>
      <c r="AE21" s="42"/>
      <c r="AF21" s="123"/>
      <c r="AG21" s="78"/>
      <c r="AH21" s="79"/>
      <c r="AI21" s="79"/>
      <c r="AJ21" s="79"/>
      <c r="AK21" s="79"/>
      <c r="AL21" s="79"/>
      <c r="AM21" s="79"/>
      <c r="AN21" s="79"/>
      <c r="AO21" s="42"/>
      <c r="AP21" s="123"/>
      <c r="AQ21" s="78"/>
      <c r="AR21" s="79"/>
      <c r="AS21" s="79"/>
      <c r="AT21" s="79"/>
      <c r="AU21" s="79"/>
      <c r="AV21" s="79"/>
      <c r="AW21" s="79"/>
      <c r="AX21" s="79"/>
      <c r="AY21" s="42"/>
      <c r="AZ21" s="107"/>
      <c r="BB21" s="171"/>
      <c r="BC21" s="172"/>
      <c r="BD21" s="172"/>
      <c r="BE21" s="172"/>
      <c r="BF21" s="172"/>
      <c r="BG21" s="172"/>
      <c r="BH21" s="172"/>
      <c r="BI21" s="172"/>
      <c r="BJ21" s="173"/>
    </row>
    <row r="22" spans="2:62" ht="12" customHeight="1" x14ac:dyDescent="0.25">
      <c r="B22" s="105"/>
      <c r="C22" s="78"/>
      <c r="D22" s="79"/>
      <c r="E22" s="79"/>
      <c r="F22" s="79"/>
      <c r="G22" s="79"/>
      <c r="H22" s="79"/>
      <c r="I22" s="79"/>
      <c r="J22" s="79"/>
      <c r="K22" s="42"/>
      <c r="L22" s="123"/>
      <c r="M22" s="78"/>
      <c r="N22" s="79"/>
      <c r="O22" s="79"/>
      <c r="P22" s="79"/>
      <c r="Q22" s="79"/>
      <c r="R22" s="79"/>
      <c r="S22" s="79"/>
      <c r="T22" s="79"/>
      <c r="U22" s="42"/>
      <c r="V22" s="123"/>
      <c r="W22" s="78"/>
      <c r="X22" s="79"/>
      <c r="Y22" s="79"/>
      <c r="Z22" s="79"/>
      <c r="AA22" s="79"/>
      <c r="AB22" s="79"/>
      <c r="AC22" s="79"/>
      <c r="AD22" s="79"/>
      <c r="AE22" s="42"/>
      <c r="AF22" s="123"/>
      <c r="AG22" s="78"/>
      <c r="AH22" s="79"/>
      <c r="AI22" s="79"/>
      <c r="AJ22" s="79"/>
      <c r="AK22" s="79"/>
      <c r="AL22" s="79"/>
      <c r="AM22" s="79"/>
      <c r="AN22" s="79"/>
      <c r="AO22" s="42"/>
      <c r="AP22" s="123"/>
      <c r="AQ22" s="78"/>
      <c r="AR22" s="79"/>
      <c r="AS22" s="79"/>
      <c r="AT22" s="79"/>
      <c r="AU22" s="79"/>
      <c r="AV22" s="79"/>
      <c r="AW22" s="79"/>
      <c r="AX22" s="79"/>
      <c r="AY22" s="42"/>
      <c r="AZ22" s="107"/>
      <c r="BB22" s="171"/>
      <c r="BC22" s="172"/>
      <c r="BD22" s="172"/>
      <c r="BE22" s="172"/>
      <c r="BF22" s="172"/>
      <c r="BG22" s="172"/>
      <c r="BH22" s="172"/>
      <c r="BI22" s="172"/>
      <c r="BJ22" s="173"/>
    </row>
    <row r="23" spans="2:62" ht="12" customHeight="1" x14ac:dyDescent="0.25">
      <c r="B23" s="105"/>
      <c r="C23" s="78"/>
      <c r="D23" s="79"/>
      <c r="E23" s="79"/>
      <c r="F23" s="79"/>
      <c r="G23" s="79"/>
      <c r="H23" s="79"/>
      <c r="I23" s="79"/>
      <c r="J23" s="79"/>
      <c r="K23" s="42"/>
      <c r="L23" s="123"/>
      <c r="M23" s="78"/>
      <c r="N23" s="79"/>
      <c r="O23" s="79"/>
      <c r="P23" s="79"/>
      <c r="Q23" s="79"/>
      <c r="R23" s="79"/>
      <c r="S23" s="79"/>
      <c r="T23" s="79"/>
      <c r="U23" s="42"/>
      <c r="V23" s="123"/>
      <c r="W23" s="78"/>
      <c r="X23" s="79"/>
      <c r="Y23" s="79"/>
      <c r="Z23" s="79"/>
      <c r="AA23" s="79"/>
      <c r="AB23" s="79"/>
      <c r="AC23" s="79"/>
      <c r="AD23" s="79"/>
      <c r="AE23" s="42"/>
      <c r="AF23" s="123"/>
      <c r="AG23" s="78"/>
      <c r="AH23" s="79"/>
      <c r="AI23" s="79"/>
      <c r="AJ23" s="79"/>
      <c r="AK23" s="79"/>
      <c r="AL23" s="79"/>
      <c r="AM23" s="79"/>
      <c r="AN23" s="79"/>
      <c r="AO23" s="42"/>
      <c r="AP23" s="123"/>
      <c r="AQ23" s="78"/>
      <c r="AR23" s="79"/>
      <c r="AS23" s="79"/>
      <c r="AT23" s="79"/>
      <c r="AU23" s="79"/>
      <c r="AV23" s="79"/>
      <c r="AW23" s="79"/>
      <c r="AX23" s="79"/>
      <c r="AY23" s="42"/>
      <c r="AZ23" s="107"/>
      <c r="BB23" s="174"/>
      <c r="BC23" s="175"/>
      <c r="BD23" s="175"/>
      <c r="BE23" s="175"/>
      <c r="BF23" s="175"/>
      <c r="BG23" s="175"/>
      <c r="BH23" s="175"/>
      <c r="BI23" s="175"/>
      <c r="BJ23" s="176"/>
    </row>
    <row r="24" spans="2:62" ht="12" customHeight="1" x14ac:dyDescent="0.25">
      <c r="B24" s="105"/>
      <c r="C24" s="78"/>
      <c r="D24" s="79"/>
      <c r="E24" s="79"/>
      <c r="F24" s="79"/>
      <c r="G24" s="79"/>
      <c r="H24" s="79"/>
      <c r="I24" s="79"/>
      <c r="J24" s="79"/>
      <c r="K24" s="42"/>
      <c r="L24" s="123"/>
      <c r="M24" s="78"/>
      <c r="N24" s="79"/>
      <c r="O24" s="79"/>
      <c r="P24" s="79"/>
      <c r="Q24" s="79"/>
      <c r="R24" s="79"/>
      <c r="S24" s="79"/>
      <c r="T24" s="79"/>
      <c r="U24" s="42"/>
      <c r="V24" s="123"/>
      <c r="W24" s="78"/>
      <c r="X24" s="79"/>
      <c r="Y24" s="79"/>
      <c r="Z24" s="79"/>
      <c r="AA24" s="79"/>
      <c r="AB24" s="79"/>
      <c r="AC24" s="79"/>
      <c r="AD24" s="79"/>
      <c r="AE24" s="42"/>
      <c r="AF24" s="123"/>
      <c r="AG24" s="78"/>
      <c r="AH24" s="79"/>
      <c r="AI24" s="79"/>
      <c r="AJ24" s="79"/>
      <c r="AK24" s="79"/>
      <c r="AL24" s="79"/>
      <c r="AM24" s="79"/>
      <c r="AN24" s="79"/>
      <c r="AO24" s="42"/>
      <c r="AP24" s="123"/>
      <c r="AQ24" s="78"/>
      <c r="AR24" s="79"/>
      <c r="AS24" s="79"/>
      <c r="AT24" s="79"/>
      <c r="AU24" s="79"/>
      <c r="AV24" s="79"/>
      <c r="AW24" s="79"/>
      <c r="AX24" s="79"/>
      <c r="AY24" s="42"/>
      <c r="AZ24" s="107"/>
    </row>
    <row r="25" spans="2:62" ht="12" customHeight="1" x14ac:dyDescent="0.25">
      <c r="B25" s="105"/>
      <c r="C25" s="78"/>
      <c r="D25" s="79"/>
      <c r="E25" s="79"/>
      <c r="F25" s="79"/>
      <c r="G25" s="79"/>
      <c r="H25" s="79"/>
      <c r="I25" s="79"/>
      <c r="J25" s="79"/>
      <c r="K25" s="42"/>
      <c r="L25" s="123"/>
      <c r="M25" s="78"/>
      <c r="N25" s="79"/>
      <c r="O25" s="79"/>
      <c r="P25" s="79"/>
      <c r="Q25" s="79"/>
      <c r="R25" s="79"/>
      <c r="S25" s="79"/>
      <c r="T25" s="79"/>
      <c r="U25" s="42"/>
      <c r="V25" s="123"/>
      <c r="W25" s="78"/>
      <c r="X25" s="79"/>
      <c r="Y25" s="79"/>
      <c r="Z25" s="79"/>
      <c r="AA25" s="79"/>
      <c r="AB25" s="79"/>
      <c r="AC25" s="79"/>
      <c r="AD25" s="79"/>
      <c r="AE25" s="42"/>
      <c r="AF25" s="123"/>
      <c r="AG25" s="78"/>
      <c r="AH25" s="79"/>
      <c r="AI25" s="79"/>
      <c r="AJ25" s="79"/>
      <c r="AK25" s="79"/>
      <c r="AL25" s="79"/>
      <c r="AM25" s="79"/>
      <c r="AN25" s="79"/>
      <c r="AO25" s="42"/>
      <c r="AP25" s="123"/>
      <c r="AQ25" s="78"/>
      <c r="AR25" s="79"/>
      <c r="AS25" s="79"/>
      <c r="AT25" s="79"/>
      <c r="AU25" s="79"/>
      <c r="AV25" s="79"/>
      <c r="AW25" s="79"/>
      <c r="AX25" s="79"/>
      <c r="AY25" s="42"/>
      <c r="AZ25" s="107"/>
    </row>
    <row r="26" spans="2:62" ht="12" customHeight="1" x14ac:dyDescent="0.25">
      <c r="B26" s="105"/>
      <c r="C26" s="77"/>
      <c r="D26" s="79"/>
      <c r="E26" s="79"/>
      <c r="F26" s="79"/>
      <c r="G26" s="79"/>
      <c r="H26" s="79"/>
      <c r="I26" s="79"/>
      <c r="J26" s="79"/>
      <c r="K26" s="42"/>
      <c r="L26" s="123"/>
      <c r="M26" s="78"/>
      <c r="N26" s="79"/>
      <c r="O26" s="79"/>
      <c r="P26" s="79"/>
      <c r="Q26" s="79"/>
      <c r="R26" s="79"/>
      <c r="S26" s="79"/>
      <c r="T26" s="79"/>
      <c r="U26" s="42"/>
      <c r="V26" s="123"/>
      <c r="W26" s="78"/>
      <c r="X26" s="79"/>
      <c r="Y26" s="79"/>
      <c r="Z26" s="79"/>
      <c r="AA26" s="79"/>
      <c r="AB26" s="79"/>
      <c r="AC26" s="79"/>
      <c r="AD26" s="79"/>
      <c r="AE26" s="42"/>
      <c r="AF26" s="123"/>
      <c r="AG26" s="78"/>
      <c r="AH26" s="79"/>
      <c r="AI26" s="79"/>
      <c r="AJ26" s="79"/>
      <c r="AK26" s="79"/>
      <c r="AL26" s="79"/>
      <c r="AM26" s="79"/>
      <c r="AN26" s="79"/>
      <c r="AO26" s="42"/>
      <c r="AP26" s="123"/>
      <c r="AQ26" s="78"/>
      <c r="AR26" s="79"/>
      <c r="AS26" s="79"/>
      <c r="AT26" s="79"/>
      <c r="AU26" s="79"/>
      <c r="AV26" s="79"/>
      <c r="AW26" s="79"/>
      <c r="AX26" s="79"/>
      <c r="AY26" s="42"/>
      <c r="AZ26" s="107"/>
    </row>
    <row r="27" spans="2:62" ht="12" customHeight="1" x14ac:dyDescent="0.25">
      <c r="B27" s="105"/>
      <c r="C27" s="78"/>
      <c r="D27" s="79"/>
      <c r="E27" s="79"/>
      <c r="F27" s="79"/>
      <c r="G27" s="79"/>
      <c r="H27" s="79"/>
      <c r="I27" s="79"/>
      <c r="J27" s="79"/>
      <c r="K27" s="42"/>
      <c r="L27" s="123"/>
      <c r="M27" s="78"/>
      <c r="N27" s="79"/>
      <c r="O27" s="79"/>
      <c r="P27" s="79"/>
      <c r="Q27" s="79"/>
      <c r="R27" s="79"/>
      <c r="S27" s="79"/>
      <c r="T27" s="79"/>
      <c r="U27" s="42"/>
      <c r="V27" s="123"/>
      <c r="W27" s="78"/>
      <c r="X27" s="79"/>
      <c r="Y27" s="79"/>
      <c r="Z27" s="79"/>
      <c r="AA27" s="79"/>
      <c r="AB27" s="79"/>
      <c r="AC27" s="79"/>
      <c r="AD27" s="79"/>
      <c r="AE27" s="42"/>
      <c r="AF27" s="123"/>
      <c r="AG27" s="78"/>
      <c r="AH27" s="79"/>
      <c r="AI27" s="79"/>
      <c r="AJ27" s="79"/>
      <c r="AK27" s="79"/>
      <c r="AL27" s="79"/>
      <c r="AM27" s="79"/>
      <c r="AN27" s="79"/>
      <c r="AO27" s="42"/>
      <c r="AP27" s="123"/>
      <c r="AQ27" s="78"/>
      <c r="AR27" s="79"/>
      <c r="AS27" s="79"/>
      <c r="AT27" s="79"/>
      <c r="AU27" s="79"/>
      <c r="AV27" s="79"/>
      <c r="AW27" s="79"/>
      <c r="AX27" s="79"/>
      <c r="AY27" s="42"/>
      <c r="AZ27" s="107"/>
    </row>
    <row r="28" spans="2:62" ht="12" customHeight="1" x14ac:dyDescent="0.25">
      <c r="B28" s="105"/>
      <c r="C28" s="78"/>
      <c r="D28" s="79"/>
      <c r="E28" s="79"/>
      <c r="F28" s="79"/>
      <c r="G28" s="79"/>
      <c r="H28" s="79"/>
      <c r="I28" s="79"/>
      <c r="J28" s="79"/>
      <c r="K28" s="42"/>
      <c r="L28" s="123"/>
      <c r="M28" s="78"/>
      <c r="N28" s="79"/>
      <c r="O28" s="79"/>
      <c r="P28" s="79"/>
      <c r="Q28" s="79"/>
      <c r="R28" s="79"/>
      <c r="S28" s="79"/>
      <c r="T28" s="79"/>
      <c r="U28" s="42"/>
      <c r="V28" s="123"/>
      <c r="W28" s="78"/>
      <c r="X28" s="79"/>
      <c r="Y28" s="79"/>
      <c r="Z28" s="79"/>
      <c r="AA28" s="79"/>
      <c r="AB28" s="79"/>
      <c r="AC28" s="79"/>
      <c r="AD28" s="79"/>
      <c r="AE28" s="42"/>
      <c r="AF28" s="123"/>
      <c r="AG28" s="78"/>
      <c r="AH28" s="79"/>
      <c r="AI28" s="79"/>
      <c r="AJ28" s="79"/>
      <c r="AK28" s="79"/>
      <c r="AL28" s="79"/>
      <c r="AM28" s="79"/>
      <c r="AN28" s="79"/>
      <c r="AO28" s="42"/>
      <c r="AP28" s="123"/>
      <c r="AQ28" s="78"/>
      <c r="AR28" s="79"/>
      <c r="AS28" s="79"/>
      <c r="AT28" s="79"/>
      <c r="AU28" s="79"/>
      <c r="AV28" s="79"/>
      <c r="AW28" s="79"/>
      <c r="AX28" s="79"/>
      <c r="AY28" s="42"/>
      <c r="AZ28" s="107"/>
    </row>
    <row r="29" spans="2:62" ht="12" customHeight="1" thickBot="1" x14ac:dyDescent="0.3">
      <c r="B29" s="105"/>
      <c r="C29" s="78"/>
      <c r="D29" s="80"/>
      <c r="E29" s="80"/>
      <c r="F29" s="80"/>
      <c r="G29" s="80"/>
      <c r="H29" s="80"/>
      <c r="I29" s="80"/>
      <c r="J29" s="80"/>
      <c r="K29" s="42"/>
      <c r="L29" s="123"/>
      <c r="M29" s="81"/>
      <c r="N29" s="82"/>
      <c r="O29" s="82"/>
      <c r="P29" s="82"/>
      <c r="Q29" s="82"/>
      <c r="R29" s="82"/>
      <c r="S29" s="82"/>
      <c r="T29" s="82"/>
      <c r="U29" s="83"/>
      <c r="V29" s="123"/>
      <c r="W29" s="78"/>
      <c r="X29" s="80"/>
      <c r="Y29" s="80"/>
      <c r="Z29" s="80"/>
      <c r="AA29" s="80"/>
      <c r="AB29" s="80"/>
      <c r="AC29" s="80"/>
      <c r="AD29" s="80"/>
      <c r="AE29" s="42"/>
      <c r="AF29" s="123"/>
      <c r="AG29" s="81"/>
      <c r="AH29" s="82"/>
      <c r="AI29" s="82"/>
      <c r="AJ29" s="82"/>
      <c r="AK29" s="82"/>
      <c r="AL29" s="82"/>
      <c r="AM29" s="82"/>
      <c r="AN29" s="82"/>
      <c r="AO29" s="83"/>
      <c r="AP29" s="123"/>
      <c r="AQ29" s="78"/>
      <c r="AR29" s="80"/>
      <c r="AS29" s="80"/>
      <c r="AT29" s="80"/>
      <c r="AU29" s="80"/>
      <c r="AV29" s="80"/>
      <c r="AW29" s="80"/>
      <c r="AX29" s="80"/>
      <c r="AY29" s="42"/>
      <c r="AZ29" s="107"/>
    </row>
    <row r="30" spans="2:62" ht="12" customHeight="1" thickBot="1" x14ac:dyDescent="0.3">
      <c r="B30" s="105"/>
      <c r="C30" s="78"/>
      <c r="D30" s="79"/>
      <c r="E30" s="79"/>
      <c r="F30" s="79"/>
      <c r="G30" s="79"/>
      <c r="H30" s="79"/>
      <c r="I30" s="79"/>
      <c r="J30" s="79"/>
      <c r="K30" s="42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78"/>
      <c r="X30" s="79"/>
      <c r="Y30" s="79"/>
      <c r="Z30" s="79"/>
      <c r="AA30" s="79"/>
      <c r="AB30" s="79"/>
      <c r="AC30" s="79"/>
      <c r="AD30" s="79"/>
      <c r="AE30" s="42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78"/>
      <c r="AR30" s="79"/>
      <c r="AS30" s="79"/>
      <c r="AT30" s="79"/>
      <c r="AU30" s="79"/>
      <c r="AV30" s="79"/>
      <c r="AW30" s="79"/>
      <c r="AX30" s="79"/>
      <c r="AY30" s="42"/>
      <c r="AZ30" s="107"/>
    </row>
    <row r="31" spans="2:62" ht="12" customHeight="1" x14ac:dyDescent="0.25">
      <c r="B31" s="105"/>
      <c r="C31" s="78"/>
      <c r="D31" s="79"/>
      <c r="E31" s="79"/>
      <c r="F31" s="79"/>
      <c r="G31" s="79"/>
      <c r="H31" s="79"/>
      <c r="I31" s="79"/>
      <c r="J31" s="79"/>
      <c r="K31" s="42"/>
      <c r="L31" s="123"/>
      <c r="M31" s="99"/>
      <c r="N31" s="100"/>
      <c r="O31" s="100"/>
      <c r="P31" s="100"/>
      <c r="Q31" s="100"/>
      <c r="R31" s="100"/>
      <c r="S31" s="100"/>
      <c r="T31" s="100"/>
      <c r="U31" s="101"/>
      <c r="V31" s="123"/>
      <c r="W31" s="78"/>
      <c r="X31" s="79"/>
      <c r="Y31" s="79"/>
      <c r="Z31" s="79"/>
      <c r="AA31" s="79"/>
      <c r="AB31" s="79"/>
      <c r="AC31" s="79"/>
      <c r="AD31" s="79"/>
      <c r="AE31" s="42"/>
      <c r="AF31" s="123"/>
      <c r="AG31" s="99"/>
      <c r="AH31" s="100"/>
      <c r="AI31" s="100"/>
      <c r="AJ31" s="100"/>
      <c r="AK31" s="100"/>
      <c r="AL31" s="100"/>
      <c r="AM31" s="100"/>
      <c r="AN31" s="100"/>
      <c r="AO31" s="101"/>
      <c r="AP31" s="123"/>
      <c r="AQ31" s="78"/>
      <c r="AR31" s="79"/>
      <c r="AS31" s="79"/>
      <c r="AT31" s="79"/>
      <c r="AU31" s="79"/>
      <c r="AV31" s="79"/>
      <c r="AW31" s="79"/>
      <c r="AX31" s="79"/>
      <c r="AY31" s="42"/>
      <c r="AZ31" s="107"/>
    </row>
    <row r="32" spans="2:62" ht="12" customHeight="1" thickBot="1" x14ac:dyDescent="0.3">
      <c r="B32" s="105"/>
      <c r="C32" s="78"/>
      <c r="D32" s="79"/>
      <c r="E32" s="79"/>
      <c r="F32" s="79"/>
      <c r="G32" s="79"/>
      <c r="H32" s="79"/>
      <c r="I32" s="79"/>
      <c r="J32" s="79"/>
      <c r="K32" s="42"/>
      <c r="L32" s="123"/>
      <c r="M32" s="102"/>
      <c r="N32" s="103"/>
      <c r="O32" s="103"/>
      <c r="P32" s="103"/>
      <c r="Q32" s="103"/>
      <c r="R32" s="103"/>
      <c r="S32" s="103"/>
      <c r="T32" s="103"/>
      <c r="U32" s="104"/>
      <c r="V32" s="123"/>
      <c r="W32" s="78"/>
      <c r="X32" s="79"/>
      <c r="Y32" s="79"/>
      <c r="Z32" s="79"/>
      <c r="AA32" s="79"/>
      <c r="AB32" s="79"/>
      <c r="AC32" s="79"/>
      <c r="AD32" s="79"/>
      <c r="AE32" s="42"/>
      <c r="AF32" s="123"/>
      <c r="AG32" s="102"/>
      <c r="AH32" s="103"/>
      <c r="AI32" s="103"/>
      <c r="AJ32" s="103"/>
      <c r="AK32" s="103"/>
      <c r="AL32" s="103"/>
      <c r="AM32" s="103"/>
      <c r="AN32" s="103"/>
      <c r="AO32" s="104"/>
      <c r="AP32" s="123"/>
      <c r="AQ32" s="78"/>
      <c r="AR32" s="79"/>
      <c r="AS32" s="79"/>
      <c r="AT32" s="79"/>
      <c r="AU32" s="79"/>
      <c r="AV32" s="79"/>
      <c r="AW32" s="79"/>
      <c r="AX32" s="79"/>
      <c r="AY32" s="42"/>
      <c r="AZ32" s="107"/>
    </row>
    <row r="33" spans="2:52" ht="12" customHeight="1" x14ac:dyDescent="0.25">
      <c r="B33" s="105"/>
      <c r="C33" s="78"/>
      <c r="D33" s="79"/>
      <c r="E33" s="79"/>
      <c r="F33" s="79"/>
      <c r="G33" s="79"/>
      <c r="H33" s="79"/>
      <c r="I33" s="79"/>
      <c r="J33" s="79"/>
      <c r="K33" s="42"/>
      <c r="L33" s="123"/>
      <c r="M33" s="127"/>
      <c r="N33" s="128"/>
      <c r="O33" s="128"/>
      <c r="P33" s="128"/>
      <c r="Q33" s="128"/>
      <c r="R33" s="128"/>
      <c r="S33" s="128"/>
      <c r="T33" s="128"/>
      <c r="U33" s="129"/>
      <c r="V33" s="123"/>
      <c r="W33" s="78"/>
      <c r="X33" s="79"/>
      <c r="Y33" s="79"/>
      <c r="Z33" s="79"/>
      <c r="AA33" s="79"/>
      <c r="AB33" s="79"/>
      <c r="AC33" s="79"/>
      <c r="AD33" s="79"/>
      <c r="AE33" s="42"/>
      <c r="AF33" s="123"/>
      <c r="AG33" s="127"/>
      <c r="AH33" s="128"/>
      <c r="AI33" s="128"/>
      <c r="AJ33" s="125"/>
      <c r="AK33" s="128"/>
      <c r="AL33" s="128"/>
      <c r="AM33" s="128"/>
      <c r="AN33" s="128"/>
      <c r="AO33" s="129"/>
      <c r="AP33" s="123"/>
      <c r="AQ33" s="78"/>
      <c r="AR33" s="79"/>
      <c r="AS33" s="79"/>
      <c r="AT33" s="79"/>
      <c r="AU33" s="79"/>
      <c r="AV33" s="79"/>
      <c r="AW33" s="79"/>
      <c r="AX33" s="79"/>
      <c r="AY33" s="42"/>
      <c r="AZ33" s="107"/>
    </row>
    <row r="34" spans="2:52" ht="12" customHeight="1" x14ac:dyDescent="0.25">
      <c r="B34" s="105"/>
      <c r="C34" s="78"/>
      <c r="D34" s="79"/>
      <c r="E34" s="79"/>
      <c r="F34" s="79"/>
      <c r="G34" s="79"/>
      <c r="H34" s="79"/>
      <c r="I34" s="79"/>
      <c r="J34" s="79"/>
      <c r="K34" s="42"/>
      <c r="L34" s="123"/>
      <c r="M34" s="78"/>
      <c r="N34" s="79"/>
      <c r="O34" s="79"/>
      <c r="P34" s="79"/>
      <c r="Q34" s="79"/>
      <c r="R34" s="79"/>
      <c r="S34" s="79"/>
      <c r="T34" s="79"/>
      <c r="U34" s="42"/>
      <c r="V34" s="123"/>
      <c r="W34" s="78"/>
      <c r="X34" s="79"/>
      <c r="Y34" s="79"/>
      <c r="Z34" s="79"/>
      <c r="AA34" s="79"/>
      <c r="AB34" s="79"/>
      <c r="AC34" s="79"/>
      <c r="AD34" s="79"/>
      <c r="AE34" s="42"/>
      <c r="AF34" s="123"/>
      <c r="AG34" s="78"/>
      <c r="AH34" s="79"/>
      <c r="AI34" s="79"/>
      <c r="AJ34" s="79"/>
      <c r="AK34" s="79"/>
      <c r="AL34" s="79"/>
      <c r="AM34" s="79"/>
      <c r="AN34" s="79"/>
      <c r="AO34" s="42"/>
      <c r="AP34" s="123"/>
      <c r="AQ34" s="78"/>
      <c r="AR34" s="79"/>
      <c r="AS34" s="79"/>
      <c r="AT34" s="79"/>
      <c r="AU34" s="79"/>
      <c r="AV34" s="79"/>
      <c r="AW34" s="79"/>
      <c r="AX34" s="79"/>
      <c r="AY34" s="42"/>
      <c r="AZ34" s="107"/>
    </row>
    <row r="35" spans="2:52" ht="12" customHeight="1" x14ac:dyDescent="0.25">
      <c r="B35" s="105"/>
      <c r="C35" s="78"/>
      <c r="D35" s="79"/>
      <c r="E35" s="79"/>
      <c r="F35" s="79"/>
      <c r="G35" s="79"/>
      <c r="H35" s="79"/>
      <c r="I35" s="79"/>
      <c r="J35" s="79"/>
      <c r="K35" s="42"/>
      <c r="L35" s="123"/>
      <c r="M35" s="78"/>
      <c r="N35" s="79"/>
      <c r="O35" s="79"/>
      <c r="P35" s="79"/>
      <c r="Q35" s="79"/>
      <c r="R35" s="79"/>
      <c r="S35" s="79"/>
      <c r="T35" s="79"/>
      <c r="U35" s="42"/>
      <c r="V35" s="123"/>
      <c r="W35" s="78"/>
      <c r="X35" s="79"/>
      <c r="Y35" s="79"/>
      <c r="Z35" s="79"/>
      <c r="AA35" s="79"/>
      <c r="AB35" s="79"/>
      <c r="AC35" s="79"/>
      <c r="AD35" s="79"/>
      <c r="AE35" s="42"/>
      <c r="AF35" s="123"/>
      <c r="AG35" s="78"/>
      <c r="AH35" s="79"/>
      <c r="AI35" s="79"/>
      <c r="AJ35" s="79"/>
      <c r="AK35" s="79"/>
      <c r="AL35" s="79"/>
      <c r="AM35" s="79"/>
      <c r="AN35" s="79"/>
      <c r="AO35" s="42"/>
      <c r="AP35" s="123"/>
      <c r="AQ35" s="78"/>
      <c r="AR35" s="79"/>
      <c r="AS35" s="79"/>
      <c r="AT35" s="79"/>
      <c r="AU35" s="79"/>
      <c r="AV35" s="79"/>
      <c r="AW35" s="79"/>
      <c r="AX35" s="79"/>
      <c r="AY35" s="42"/>
      <c r="AZ35" s="107"/>
    </row>
    <row r="36" spans="2:52" ht="12" customHeight="1" x14ac:dyDescent="0.25">
      <c r="B36" s="105"/>
      <c r="C36" s="78"/>
      <c r="D36" s="79"/>
      <c r="E36" s="79"/>
      <c r="F36" s="79"/>
      <c r="G36" s="79"/>
      <c r="H36" s="79"/>
      <c r="I36" s="79"/>
      <c r="J36" s="79"/>
      <c r="K36" s="42"/>
      <c r="L36" s="123"/>
      <c r="M36" s="78"/>
      <c r="N36" s="79"/>
      <c r="O36" s="79"/>
      <c r="P36" s="79"/>
      <c r="Q36" s="79"/>
      <c r="R36" s="79"/>
      <c r="S36" s="79"/>
      <c r="T36" s="79"/>
      <c r="U36" s="42"/>
      <c r="V36" s="123"/>
      <c r="W36" s="78"/>
      <c r="X36" s="79"/>
      <c r="Y36" s="79"/>
      <c r="Z36" s="79"/>
      <c r="AA36" s="79"/>
      <c r="AB36" s="79"/>
      <c r="AC36" s="79"/>
      <c r="AD36" s="79"/>
      <c r="AE36" s="42"/>
      <c r="AF36" s="123"/>
      <c r="AG36" s="78"/>
      <c r="AH36" s="79"/>
      <c r="AI36" s="79"/>
      <c r="AJ36" s="79"/>
      <c r="AK36" s="79"/>
      <c r="AL36" s="79"/>
      <c r="AM36" s="79"/>
      <c r="AN36" s="79"/>
      <c r="AO36" s="42"/>
      <c r="AP36" s="123"/>
      <c r="AQ36" s="78"/>
      <c r="AR36" s="79"/>
      <c r="AS36" s="79"/>
      <c r="AT36" s="79"/>
      <c r="AU36" s="79"/>
      <c r="AV36" s="79"/>
      <c r="AW36" s="79"/>
      <c r="AX36" s="79"/>
      <c r="AY36" s="42"/>
      <c r="AZ36" s="107"/>
    </row>
    <row r="37" spans="2:52" ht="12" customHeight="1" x14ac:dyDescent="0.25">
      <c r="B37" s="105"/>
      <c r="C37" s="78"/>
      <c r="D37" s="79"/>
      <c r="E37" s="79"/>
      <c r="F37" s="79"/>
      <c r="G37" s="79"/>
      <c r="H37" s="79"/>
      <c r="I37" s="79"/>
      <c r="J37" s="79"/>
      <c r="K37" s="42"/>
      <c r="L37" s="123"/>
      <c r="M37" s="78"/>
      <c r="N37" s="79"/>
      <c r="O37" s="79"/>
      <c r="P37" s="79"/>
      <c r="Q37" s="79"/>
      <c r="R37" s="79"/>
      <c r="S37" s="79"/>
      <c r="T37" s="79"/>
      <c r="U37" s="42"/>
      <c r="V37" s="123"/>
      <c r="W37" s="78"/>
      <c r="X37" s="79"/>
      <c r="Y37" s="79"/>
      <c r="Z37" s="79"/>
      <c r="AA37" s="79"/>
      <c r="AB37" s="79"/>
      <c r="AC37" s="79"/>
      <c r="AD37" s="79"/>
      <c r="AE37" s="42"/>
      <c r="AF37" s="123"/>
      <c r="AG37" s="78"/>
      <c r="AH37" s="80"/>
      <c r="AI37" s="80"/>
      <c r="AJ37" s="80"/>
      <c r="AK37" s="80"/>
      <c r="AL37" s="80"/>
      <c r="AM37" s="80"/>
      <c r="AN37" s="80"/>
      <c r="AO37" s="42"/>
      <c r="AP37" s="123"/>
      <c r="AQ37" s="78"/>
      <c r="AR37" s="79"/>
      <c r="AS37" s="79"/>
      <c r="AT37" s="79"/>
      <c r="AU37" s="79"/>
      <c r="AV37" s="79"/>
      <c r="AW37" s="79"/>
      <c r="AX37" s="79"/>
      <c r="AY37" s="42"/>
      <c r="AZ37" s="107"/>
    </row>
    <row r="38" spans="2:52" ht="12" customHeight="1" x14ac:dyDescent="0.25">
      <c r="B38" s="105"/>
      <c r="C38" s="78"/>
      <c r="D38" s="79"/>
      <c r="E38" s="79"/>
      <c r="F38" s="79"/>
      <c r="G38" s="79"/>
      <c r="H38" s="79"/>
      <c r="I38" s="79"/>
      <c r="J38" s="79"/>
      <c r="K38" s="42"/>
      <c r="L38" s="123"/>
      <c r="M38" s="78"/>
      <c r="N38" s="79"/>
      <c r="O38" s="79"/>
      <c r="P38" s="79"/>
      <c r="Q38" s="79"/>
      <c r="R38" s="79"/>
      <c r="S38" s="79"/>
      <c r="T38" s="79"/>
      <c r="U38" s="42"/>
      <c r="V38" s="123"/>
      <c r="W38" s="78"/>
      <c r="X38" s="79"/>
      <c r="Y38" s="79"/>
      <c r="Z38" s="79"/>
      <c r="AA38" s="79"/>
      <c r="AB38" s="79"/>
      <c r="AC38" s="79"/>
      <c r="AD38" s="79"/>
      <c r="AE38" s="42"/>
      <c r="AF38" s="123"/>
      <c r="AG38" s="78"/>
      <c r="AH38" s="79"/>
      <c r="AI38" s="79"/>
      <c r="AJ38" s="79"/>
      <c r="AK38" s="79"/>
      <c r="AL38" s="79"/>
      <c r="AM38" s="79"/>
      <c r="AN38" s="79"/>
      <c r="AO38" s="42"/>
      <c r="AP38" s="123"/>
      <c r="AQ38" s="78"/>
      <c r="AR38" s="79"/>
      <c r="AS38" s="79"/>
      <c r="AT38" s="79"/>
      <c r="AU38" s="79"/>
      <c r="AV38" s="79"/>
      <c r="AW38" s="79"/>
      <c r="AX38" s="79"/>
      <c r="AY38" s="42"/>
      <c r="AZ38" s="107"/>
    </row>
    <row r="39" spans="2:52" ht="12" customHeight="1" x14ac:dyDescent="0.25">
      <c r="B39" s="105"/>
      <c r="C39" s="78"/>
      <c r="D39" s="79"/>
      <c r="E39" s="79"/>
      <c r="F39" s="79"/>
      <c r="G39" s="79"/>
      <c r="H39" s="79"/>
      <c r="I39" s="79"/>
      <c r="J39" s="79"/>
      <c r="K39" s="42"/>
      <c r="L39" s="123"/>
      <c r="M39" s="78"/>
      <c r="N39" s="79"/>
      <c r="O39" s="79"/>
      <c r="P39" s="79"/>
      <c r="Q39" s="79"/>
      <c r="R39" s="79"/>
      <c r="S39" s="79"/>
      <c r="T39" s="79"/>
      <c r="U39" s="42"/>
      <c r="V39" s="123"/>
      <c r="W39" s="78"/>
      <c r="X39" s="79"/>
      <c r="Y39" s="79"/>
      <c r="Z39" s="79"/>
      <c r="AA39" s="79"/>
      <c r="AB39" s="79"/>
      <c r="AC39" s="79"/>
      <c r="AD39" s="79"/>
      <c r="AE39" s="42"/>
      <c r="AF39" s="123"/>
      <c r="AG39" s="78"/>
      <c r="AH39" s="79"/>
      <c r="AI39" s="79"/>
      <c r="AJ39" s="79"/>
      <c r="AK39" s="79"/>
      <c r="AL39" s="79"/>
      <c r="AM39" s="79"/>
      <c r="AN39" s="79"/>
      <c r="AO39" s="42"/>
      <c r="AP39" s="123"/>
      <c r="AQ39" s="78"/>
      <c r="AR39" s="79"/>
      <c r="AS39" s="79"/>
      <c r="AT39" s="79"/>
      <c r="AU39" s="79"/>
      <c r="AV39" s="79"/>
      <c r="AW39" s="79"/>
      <c r="AX39" s="79"/>
      <c r="AY39" s="42"/>
      <c r="AZ39" s="107"/>
    </row>
    <row r="40" spans="2:52" ht="12" customHeight="1" x14ac:dyDescent="0.25">
      <c r="B40" s="105"/>
      <c r="C40" s="78"/>
      <c r="D40" s="79"/>
      <c r="E40" s="79"/>
      <c r="F40" s="79"/>
      <c r="G40" s="79"/>
      <c r="H40" s="79"/>
      <c r="I40" s="79"/>
      <c r="J40" s="79"/>
      <c r="K40" s="42"/>
      <c r="L40" s="123"/>
      <c r="M40" s="78"/>
      <c r="N40" s="79"/>
      <c r="O40" s="79"/>
      <c r="P40" s="79"/>
      <c r="Q40" s="79"/>
      <c r="R40" s="79"/>
      <c r="S40" s="79"/>
      <c r="T40" s="79"/>
      <c r="U40" s="42"/>
      <c r="V40" s="123"/>
      <c r="W40" s="78"/>
      <c r="X40" s="79"/>
      <c r="Y40" s="79"/>
      <c r="Z40" s="79"/>
      <c r="AA40" s="79"/>
      <c r="AB40" s="79"/>
      <c r="AC40" s="79"/>
      <c r="AD40" s="79"/>
      <c r="AE40" s="42"/>
      <c r="AF40" s="123"/>
      <c r="AG40" s="78"/>
      <c r="AH40" s="79"/>
      <c r="AI40" s="79"/>
      <c r="AJ40" s="79"/>
      <c r="AK40" s="79"/>
      <c r="AL40" s="79"/>
      <c r="AM40" s="79"/>
      <c r="AN40" s="79"/>
      <c r="AO40" s="42"/>
      <c r="AP40" s="123"/>
      <c r="AQ40" s="78"/>
      <c r="AR40" s="79"/>
      <c r="AS40" s="79"/>
      <c r="AT40" s="79"/>
      <c r="AU40" s="79"/>
      <c r="AV40" s="79"/>
      <c r="AW40" s="79"/>
      <c r="AX40" s="79"/>
      <c r="AY40" s="42"/>
      <c r="AZ40" s="107"/>
    </row>
    <row r="41" spans="2:52" ht="12" customHeight="1" x14ac:dyDescent="0.25">
      <c r="B41" s="105"/>
      <c r="C41" s="78"/>
      <c r="D41" s="79"/>
      <c r="E41" s="79"/>
      <c r="F41" s="79"/>
      <c r="G41" s="79"/>
      <c r="H41" s="79"/>
      <c r="I41" s="79"/>
      <c r="J41" s="79"/>
      <c r="K41" s="42"/>
      <c r="L41" s="123"/>
      <c r="M41" s="78"/>
      <c r="N41" s="79"/>
      <c r="O41" s="79"/>
      <c r="P41" s="79"/>
      <c r="Q41" s="79"/>
      <c r="R41" s="79"/>
      <c r="S41" s="79"/>
      <c r="T41" s="79"/>
      <c r="U41" s="42"/>
      <c r="V41" s="123"/>
      <c r="W41" s="78"/>
      <c r="X41" s="79"/>
      <c r="Y41" s="79"/>
      <c r="Z41" s="79"/>
      <c r="AA41" s="79"/>
      <c r="AB41" s="79"/>
      <c r="AC41" s="79"/>
      <c r="AD41" s="79"/>
      <c r="AE41" s="42"/>
      <c r="AF41" s="123"/>
      <c r="AG41" s="78"/>
      <c r="AH41" s="79"/>
      <c r="AI41" s="79"/>
      <c r="AJ41" s="79"/>
      <c r="AK41" s="79"/>
      <c r="AL41" s="79"/>
      <c r="AM41" s="79"/>
      <c r="AN41" s="79"/>
      <c r="AO41" s="42"/>
      <c r="AP41" s="123"/>
      <c r="AQ41" s="78"/>
      <c r="AR41" s="79"/>
      <c r="AS41" s="79"/>
      <c r="AT41" s="79"/>
      <c r="AU41" s="79"/>
      <c r="AV41" s="79"/>
      <c r="AW41" s="79"/>
      <c r="AX41" s="79"/>
      <c r="AY41" s="42"/>
      <c r="AZ41" s="107"/>
    </row>
    <row r="42" spans="2:52" ht="12" customHeight="1" x14ac:dyDescent="0.25">
      <c r="B42" s="105"/>
      <c r="C42" s="78"/>
      <c r="D42" s="79"/>
      <c r="E42" s="79"/>
      <c r="F42" s="79"/>
      <c r="G42" s="79"/>
      <c r="H42" s="79"/>
      <c r="I42" s="79"/>
      <c r="J42" s="79"/>
      <c r="K42" s="42"/>
      <c r="L42" s="123"/>
      <c r="M42" s="78"/>
      <c r="N42" s="79"/>
      <c r="O42" s="79"/>
      <c r="P42" s="79"/>
      <c r="Q42" s="79"/>
      <c r="R42" s="79"/>
      <c r="S42" s="79"/>
      <c r="T42" s="79"/>
      <c r="U42" s="42"/>
      <c r="V42" s="123"/>
      <c r="W42" s="78"/>
      <c r="X42" s="79"/>
      <c r="Y42" s="79"/>
      <c r="Z42" s="79"/>
      <c r="AA42" s="79"/>
      <c r="AB42" s="79"/>
      <c r="AC42" s="79"/>
      <c r="AD42" s="79"/>
      <c r="AE42" s="42"/>
      <c r="AF42" s="123"/>
      <c r="AG42" s="78"/>
      <c r="AH42" s="79"/>
      <c r="AI42" s="79"/>
      <c r="AJ42" s="79"/>
      <c r="AK42" s="79"/>
      <c r="AL42" s="79"/>
      <c r="AM42" s="79"/>
      <c r="AN42" s="79"/>
      <c r="AO42" s="42"/>
      <c r="AP42" s="123"/>
      <c r="AQ42" s="78"/>
      <c r="AR42" s="79"/>
      <c r="AS42" s="79"/>
      <c r="AT42" s="79"/>
      <c r="AU42" s="79"/>
      <c r="AV42" s="79"/>
      <c r="AW42" s="79"/>
      <c r="AX42" s="79"/>
      <c r="AY42" s="42"/>
      <c r="AZ42" s="107"/>
    </row>
    <row r="43" spans="2:52" ht="12" customHeight="1" x14ac:dyDescent="0.25">
      <c r="B43" s="105"/>
      <c r="C43" s="78"/>
      <c r="D43" s="79"/>
      <c r="E43" s="79"/>
      <c r="F43" s="79"/>
      <c r="G43" s="79"/>
      <c r="H43" s="79"/>
      <c r="I43" s="79"/>
      <c r="J43" s="79"/>
      <c r="K43" s="42"/>
      <c r="L43" s="123"/>
      <c r="M43" s="78"/>
      <c r="N43" s="79"/>
      <c r="O43" s="79"/>
      <c r="P43" s="79"/>
      <c r="Q43" s="79"/>
      <c r="R43" s="79"/>
      <c r="S43" s="79"/>
      <c r="T43" s="79"/>
      <c r="U43" s="42"/>
      <c r="V43" s="123"/>
      <c r="W43" s="78"/>
      <c r="X43" s="79"/>
      <c r="Y43" s="79"/>
      <c r="Z43" s="79"/>
      <c r="AA43" s="79"/>
      <c r="AB43" s="79"/>
      <c r="AC43" s="79"/>
      <c r="AD43" s="79"/>
      <c r="AE43" s="42"/>
      <c r="AF43" s="123"/>
      <c r="AG43" s="78"/>
      <c r="AH43" s="79"/>
      <c r="AI43" s="79"/>
      <c r="AJ43" s="79"/>
      <c r="AK43" s="79"/>
      <c r="AL43" s="79"/>
      <c r="AM43" s="79"/>
      <c r="AN43" s="79"/>
      <c r="AO43" s="42"/>
      <c r="AP43" s="123"/>
      <c r="AQ43" s="78"/>
      <c r="AR43" s="79"/>
      <c r="AS43" s="79"/>
      <c r="AT43" s="79"/>
      <c r="AU43" s="79"/>
      <c r="AV43" s="79"/>
      <c r="AW43" s="79"/>
      <c r="AX43" s="79"/>
      <c r="AY43" s="42"/>
      <c r="AZ43" s="107"/>
    </row>
    <row r="44" spans="2:52" ht="12" customHeight="1" x14ac:dyDescent="0.25">
      <c r="B44" s="105"/>
      <c r="C44" s="78"/>
      <c r="D44" s="79"/>
      <c r="E44" s="79"/>
      <c r="F44" s="79"/>
      <c r="G44" s="79"/>
      <c r="H44" s="79"/>
      <c r="I44" s="79"/>
      <c r="J44" s="79"/>
      <c r="K44" s="42"/>
      <c r="L44" s="123"/>
      <c r="M44" s="78"/>
      <c r="N44" s="79"/>
      <c r="O44" s="79"/>
      <c r="P44" s="79"/>
      <c r="Q44" s="79"/>
      <c r="R44" s="79"/>
      <c r="S44" s="79"/>
      <c r="T44" s="79"/>
      <c r="U44" s="42"/>
      <c r="V44" s="123"/>
      <c r="W44" s="78"/>
      <c r="X44" s="79"/>
      <c r="Y44" s="79"/>
      <c r="Z44" s="79"/>
      <c r="AA44" s="79"/>
      <c r="AB44" s="79"/>
      <c r="AC44" s="79"/>
      <c r="AD44" s="79"/>
      <c r="AE44" s="42"/>
      <c r="AF44" s="123"/>
      <c r="AG44" s="78"/>
      <c r="AH44" s="79"/>
      <c r="AI44" s="79"/>
      <c r="AJ44" s="79"/>
      <c r="AK44" s="79"/>
      <c r="AL44" s="79"/>
      <c r="AM44" s="79"/>
      <c r="AN44" s="79"/>
      <c r="AO44" s="42"/>
      <c r="AP44" s="123"/>
      <c r="AQ44" s="78"/>
      <c r="AR44" s="79"/>
      <c r="AS44" s="79"/>
      <c r="AT44" s="79"/>
      <c r="AU44" s="79"/>
      <c r="AV44" s="79"/>
      <c r="AW44" s="79"/>
      <c r="AX44" s="79"/>
      <c r="AY44" s="42"/>
      <c r="AZ44" s="107"/>
    </row>
    <row r="45" spans="2:52" ht="12" customHeight="1" x14ac:dyDescent="0.25">
      <c r="B45" s="105"/>
      <c r="C45" s="78"/>
      <c r="D45" s="80"/>
      <c r="E45" s="80"/>
      <c r="F45" s="80"/>
      <c r="G45" s="80"/>
      <c r="H45" s="80"/>
      <c r="I45" s="80"/>
      <c r="J45" s="80"/>
      <c r="K45" s="42"/>
      <c r="L45" s="123"/>
      <c r="M45" s="78"/>
      <c r="N45" s="79"/>
      <c r="O45" s="79"/>
      <c r="P45" s="79"/>
      <c r="Q45" s="79"/>
      <c r="R45" s="79"/>
      <c r="S45" s="79"/>
      <c r="T45" s="79"/>
      <c r="U45" s="42"/>
      <c r="V45" s="123"/>
      <c r="W45" s="78"/>
      <c r="X45" s="80"/>
      <c r="Y45" s="80"/>
      <c r="Z45" s="80"/>
      <c r="AA45" s="80"/>
      <c r="AB45" s="80"/>
      <c r="AC45" s="80"/>
      <c r="AD45" s="80"/>
      <c r="AE45" s="42"/>
      <c r="AF45" s="123"/>
      <c r="AG45" s="78"/>
      <c r="AH45" s="79"/>
      <c r="AI45" s="79"/>
      <c r="AJ45" s="79"/>
      <c r="AK45" s="79"/>
      <c r="AL45" s="79"/>
      <c r="AM45" s="79"/>
      <c r="AN45" s="79"/>
      <c r="AO45" s="42"/>
      <c r="AP45" s="123"/>
      <c r="AQ45" s="78"/>
      <c r="AR45" s="80"/>
      <c r="AS45" s="80"/>
      <c r="AT45" s="80"/>
      <c r="AU45" s="80"/>
      <c r="AV45" s="80"/>
      <c r="AW45" s="80"/>
      <c r="AX45" s="80"/>
      <c r="AY45" s="42"/>
      <c r="AZ45" s="107"/>
    </row>
    <row r="46" spans="2:52" ht="12" customHeight="1" x14ac:dyDescent="0.25">
      <c r="B46" s="105"/>
      <c r="C46" s="78"/>
      <c r="D46" s="79"/>
      <c r="E46" s="79"/>
      <c r="F46" s="79"/>
      <c r="G46" s="79"/>
      <c r="H46" s="79"/>
      <c r="I46" s="79"/>
      <c r="J46" s="79"/>
      <c r="K46" s="42"/>
      <c r="L46" s="123"/>
      <c r="M46" s="78"/>
      <c r="N46" s="79"/>
      <c r="O46" s="79"/>
      <c r="P46" s="79"/>
      <c r="Q46" s="79"/>
      <c r="R46" s="79"/>
      <c r="S46" s="79"/>
      <c r="T46" s="79"/>
      <c r="U46" s="42"/>
      <c r="V46" s="123"/>
      <c r="W46" s="78"/>
      <c r="X46" s="79"/>
      <c r="Y46" s="79"/>
      <c r="Z46" s="79"/>
      <c r="AA46" s="79"/>
      <c r="AB46" s="79"/>
      <c r="AC46" s="79"/>
      <c r="AD46" s="79"/>
      <c r="AE46" s="42"/>
      <c r="AF46" s="123"/>
      <c r="AG46" s="78"/>
      <c r="AH46" s="79"/>
      <c r="AI46" s="79"/>
      <c r="AJ46" s="79"/>
      <c r="AK46" s="79"/>
      <c r="AL46" s="79"/>
      <c r="AM46" s="79"/>
      <c r="AN46" s="79"/>
      <c r="AO46" s="42"/>
      <c r="AP46" s="123"/>
      <c r="AQ46" s="78"/>
      <c r="AR46" s="79"/>
      <c r="AS46" s="79"/>
      <c r="AT46" s="79"/>
      <c r="AU46" s="79"/>
      <c r="AV46" s="79"/>
      <c r="AW46" s="79"/>
      <c r="AX46" s="79"/>
      <c r="AY46" s="42"/>
      <c r="AZ46" s="107"/>
    </row>
    <row r="47" spans="2:52" ht="12" customHeight="1" x14ac:dyDescent="0.25">
      <c r="B47" s="105"/>
      <c r="C47" s="78"/>
      <c r="D47" s="79"/>
      <c r="E47" s="79"/>
      <c r="F47" s="79"/>
      <c r="G47" s="79"/>
      <c r="H47" s="79"/>
      <c r="I47" s="79"/>
      <c r="J47" s="79"/>
      <c r="K47" s="42"/>
      <c r="L47" s="123"/>
      <c r="M47" s="78"/>
      <c r="N47" s="79"/>
      <c r="O47" s="79"/>
      <c r="P47" s="79"/>
      <c r="Q47" s="79"/>
      <c r="R47" s="79"/>
      <c r="S47" s="79"/>
      <c r="T47" s="79"/>
      <c r="U47" s="42"/>
      <c r="V47" s="123"/>
      <c r="W47" s="78"/>
      <c r="X47" s="79"/>
      <c r="Y47" s="79"/>
      <c r="Z47" s="79"/>
      <c r="AA47" s="79"/>
      <c r="AB47" s="79"/>
      <c r="AC47" s="79"/>
      <c r="AD47" s="79"/>
      <c r="AE47" s="42"/>
      <c r="AF47" s="123"/>
      <c r="AG47" s="78"/>
      <c r="AH47" s="79"/>
      <c r="AI47" s="79"/>
      <c r="AJ47" s="79"/>
      <c r="AK47" s="79"/>
      <c r="AL47" s="79"/>
      <c r="AM47" s="79"/>
      <c r="AN47" s="79"/>
      <c r="AO47" s="42"/>
      <c r="AP47" s="123"/>
      <c r="AQ47" s="78"/>
      <c r="AR47" s="79"/>
      <c r="AS47" s="79"/>
      <c r="AT47" s="79"/>
      <c r="AU47" s="79"/>
      <c r="AV47" s="79"/>
      <c r="AW47" s="79"/>
      <c r="AX47" s="79"/>
      <c r="AY47" s="42"/>
      <c r="AZ47" s="107"/>
    </row>
    <row r="48" spans="2:52" ht="12" customHeight="1" x14ac:dyDescent="0.25">
      <c r="B48" s="105"/>
      <c r="C48" s="78"/>
      <c r="D48" s="79"/>
      <c r="E48" s="79"/>
      <c r="F48" s="79"/>
      <c r="G48" s="79"/>
      <c r="H48" s="79"/>
      <c r="I48" s="79"/>
      <c r="J48" s="79"/>
      <c r="K48" s="42"/>
      <c r="L48" s="123"/>
      <c r="M48" s="78"/>
      <c r="N48" s="79"/>
      <c r="O48" s="79"/>
      <c r="P48" s="79"/>
      <c r="Q48" s="79"/>
      <c r="R48" s="79"/>
      <c r="S48" s="79"/>
      <c r="T48" s="79"/>
      <c r="U48" s="42"/>
      <c r="V48" s="123"/>
      <c r="W48" s="78"/>
      <c r="X48" s="79"/>
      <c r="Y48" s="79"/>
      <c r="Z48" s="79"/>
      <c r="AA48" s="79"/>
      <c r="AB48" s="79"/>
      <c r="AC48" s="79"/>
      <c r="AD48" s="79"/>
      <c r="AE48" s="42"/>
      <c r="AF48" s="123"/>
      <c r="AG48" s="78"/>
      <c r="AH48" s="79"/>
      <c r="AI48" s="79"/>
      <c r="AJ48" s="79"/>
      <c r="AK48" s="79"/>
      <c r="AL48" s="79"/>
      <c r="AM48" s="79"/>
      <c r="AN48" s="79"/>
      <c r="AO48" s="42"/>
      <c r="AP48" s="123"/>
      <c r="AQ48" s="78"/>
      <c r="AR48" s="79"/>
      <c r="AS48" s="79"/>
      <c r="AT48" s="79"/>
      <c r="AU48" s="79"/>
      <c r="AV48" s="79"/>
      <c r="AW48" s="79"/>
      <c r="AX48" s="79"/>
      <c r="AY48" s="42"/>
      <c r="AZ48" s="107"/>
    </row>
    <row r="49" spans="2:52" ht="12" customHeight="1" thickBot="1" x14ac:dyDescent="0.3">
      <c r="B49" s="105"/>
      <c r="C49" s="81"/>
      <c r="D49" s="82"/>
      <c r="E49" s="82"/>
      <c r="F49" s="82"/>
      <c r="G49" s="82"/>
      <c r="H49" s="82"/>
      <c r="I49" s="82"/>
      <c r="J49" s="82"/>
      <c r="K49" s="83"/>
      <c r="L49" s="123"/>
      <c r="M49" s="81"/>
      <c r="N49" s="82"/>
      <c r="O49" s="82"/>
      <c r="P49" s="82"/>
      <c r="Q49" s="82"/>
      <c r="R49" s="82"/>
      <c r="S49" s="82"/>
      <c r="T49" s="82"/>
      <c r="U49" s="83"/>
      <c r="V49" s="123"/>
      <c r="W49" s="81"/>
      <c r="X49" s="82"/>
      <c r="Y49" s="82"/>
      <c r="Z49" s="82"/>
      <c r="AA49" s="82"/>
      <c r="AB49" s="82"/>
      <c r="AC49" s="82"/>
      <c r="AD49" s="82"/>
      <c r="AE49" s="83"/>
      <c r="AF49" s="123"/>
      <c r="AG49" s="81"/>
      <c r="AH49" s="82"/>
      <c r="AI49" s="82"/>
      <c r="AJ49" s="82"/>
      <c r="AK49" s="82"/>
      <c r="AL49" s="82"/>
      <c r="AM49" s="82"/>
      <c r="AN49" s="82"/>
      <c r="AO49" s="83"/>
      <c r="AP49" s="123"/>
      <c r="AQ49" s="81"/>
      <c r="AR49" s="82"/>
      <c r="AS49" s="82"/>
      <c r="AT49" s="82"/>
      <c r="AU49" s="82"/>
      <c r="AV49" s="82"/>
      <c r="AW49" s="82"/>
      <c r="AX49" s="82"/>
      <c r="AY49" s="83"/>
      <c r="AZ49" s="107"/>
    </row>
    <row r="50" spans="2:52" ht="12" customHeight="1" thickBot="1" x14ac:dyDescent="0.3">
      <c r="B50" s="105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07"/>
    </row>
    <row r="51" spans="2:52" ht="12" customHeight="1" x14ac:dyDescent="0.25">
      <c r="B51" s="105"/>
      <c r="C51" s="99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1"/>
      <c r="AA51" s="123"/>
      <c r="AB51" s="99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1"/>
      <c r="AZ51" s="107"/>
    </row>
    <row r="52" spans="2:52" ht="12" customHeight="1" thickBot="1" x14ac:dyDescent="0.3">
      <c r="B52" s="105"/>
      <c r="C52" s="102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4"/>
      <c r="AA52" s="123"/>
      <c r="AB52" s="102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4"/>
      <c r="AZ52" s="107"/>
    </row>
    <row r="53" spans="2:52" ht="12" customHeight="1" x14ac:dyDescent="0.25">
      <c r="B53" s="105"/>
      <c r="C53" s="130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6"/>
      <c r="AA53" s="123"/>
      <c r="AB53" s="130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6"/>
      <c r="AZ53" s="107"/>
    </row>
    <row r="54" spans="2:52" ht="12" customHeight="1" x14ac:dyDescent="0.25">
      <c r="B54" s="105"/>
      <c r="C54" s="78"/>
      <c r="D54" s="79"/>
      <c r="E54" s="79"/>
      <c r="F54" s="79"/>
      <c r="G54" s="79"/>
      <c r="H54" s="79"/>
      <c r="I54" s="79"/>
      <c r="J54" s="79"/>
      <c r="K54" s="80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42"/>
      <c r="AA54" s="123"/>
      <c r="AB54" s="78"/>
      <c r="AC54" s="79"/>
      <c r="AD54" s="79"/>
      <c r="AE54" s="79"/>
      <c r="AF54" s="79"/>
      <c r="AG54" s="79"/>
      <c r="AH54" s="79"/>
      <c r="AI54" s="79"/>
      <c r="AJ54" s="80"/>
      <c r="AK54" s="79"/>
      <c r="AL54" s="79"/>
      <c r="AM54" s="79"/>
      <c r="AN54" s="79"/>
      <c r="AO54" s="79"/>
      <c r="AP54" s="79"/>
      <c r="AQ54" s="79"/>
      <c r="AR54" s="80"/>
      <c r="AS54" s="79"/>
      <c r="AT54" s="79"/>
      <c r="AU54" s="79"/>
      <c r="AV54" s="79"/>
      <c r="AW54" s="79"/>
      <c r="AX54" s="79"/>
      <c r="AY54" s="42"/>
      <c r="AZ54" s="107"/>
    </row>
    <row r="55" spans="2:52" ht="12" customHeight="1" x14ac:dyDescent="0.25">
      <c r="B55" s="105"/>
      <c r="C55" s="78"/>
      <c r="D55" s="79"/>
      <c r="E55" s="79"/>
      <c r="F55" s="79"/>
      <c r="G55" s="79"/>
      <c r="H55" s="79"/>
      <c r="I55" s="79"/>
      <c r="J55" s="79"/>
      <c r="K55" s="80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42"/>
      <c r="AA55" s="123"/>
      <c r="AB55" s="78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42"/>
      <c r="AZ55" s="107"/>
    </row>
    <row r="56" spans="2:52" ht="12" customHeight="1" x14ac:dyDescent="0.25">
      <c r="B56" s="105"/>
      <c r="C56" s="78"/>
      <c r="D56" s="79"/>
      <c r="E56" s="79"/>
      <c r="F56" s="79"/>
      <c r="G56" s="79"/>
      <c r="H56" s="79"/>
      <c r="I56" s="79"/>
      <c r="J56" s="79"/>
      <c r="K56" s="80"/>
      <c r="L56" s="79"/>
      <c r="M56" s="79"/>
      <c r="N56" s="79"/>
      <c r="O56" s="79"/>
      <c r="P56" s="79"/>
      <c r="Q56" s="79"/>
      <c r="R56" s="79"/>
      <c r="S56" s="80"/>
      <c r="T56" s="79"/>
      <c r="U56" s="79"/>
      <c r="V56" s="79"/>
      <c r="W56" s="79"/>
      <c r="X56" s="79"/>
      <c r="Y56" s="79"/>
      <c r="Z56" s="42"/>
      <c r="AA56" s="123"/>
      <c r="AB56" s="78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42"/>
      <c r="AZ56" s="107"/>
    </row>
    <row r="57" spans="2:52" ht="12" customHeight="1" x14ac:dyDescent="0.25">
      <c r="B57" s="105"/>
      <c r="C57" s="78"/>
      <c r="D57" s="79"/>
      <c r="E57" s="79"/>
      <c r="F57" s="79"/>
      <c r="G57" s="79"/>
      <c r="H57" s="79"/>
      <c r="I57" s="79"/>
      <c r="J57" s="79"/>
      <c r="K57" s="80"/>
      <c r="L57" s="80"/>
      <c r="M57" s="79"/>
      <c r="N57" s="79"/>
      <c r="O57" s="79"/>
      <c r="P57" s="79"/>
      <c r="Q57" s="79"/>
      <c r="R57" s="79"/>
      <c r="S57" s="79"/>
      <c r="T57" s="80"/>
      <c r="U57" s="80"/>
      <c r="V57" s="79"/>
      <c r="W57" s="79"/>
      <c r="X57" s="79"/>
      <c r="Y57" s="79"/>
      <c r="Z57" s="43"/>
      <c r="AA57" s="123"/>
      <c r="AB57" s="78"/>
      <c r="AC57" s="80"/>
      <c r="AD57" s="80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42"/>
      <c r="AZ57" s="107"/>
    </row>
    <row r="58" spans="2:52" ht="12" customHeight="1" x14ac:dyDescent="0.25">
      <c r="B58" s="105"/>
      <c r="C58" s="78"/>
      <c r="D58" s="79"/>
      <c r="E58" s="79"/>
      <c r="F58" s="79"/>
      <c r="G58" s="79"/>
      <c r="H58" s="79"/>
      <c r="I58" s="79"/>
      <c r="J58" s="79"/>
      <c r="K58" s="80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42"/>
      <c r="AA58" s="123"/>
      <c r="AB58" s="78"/>
      <c r="AC58" s="79"/>
      <c r="AD58" s="79"/>
      <c r="AE58" s="79"/>
      <c r="AF58" s="79"/>
      <c r="AG58" s="79"/>
      <c r="AH58" s="79"/>
      <c r="AI58" s="79"/>
      <c r="AJ58" s="80"/>
      <c r="AK58" s="79"/>
      <c r="AL58" s="79"/>
      <c r="AM58" s="79"/>
      <c r="AN58" s="79"/>
      <c r="AO58" s="79"/>
      <c r="AP58" s="79"/>
      <c r="AQ58" s="79"/>
      <c r="AR58" s="80"/>
      <c r="AS58" s="79"/>
      <c r="AT58" s="79"/>
      <c r="AU58" s="79"/>
      <c r="AV58" s="79"/>
      <c r="AW58" s="79"/>
      <c r="AX58" s="79"/>
      <c r="AY58" s="42"/>
      <c r="AZ58" s="107"/>
    </row>
    <row r="59" spans="2:52" ht="12" customHeight="1" x14ac:dyDescent="0.25">
      <c r="B59" s="105"/>
      <c r="C59" s="78"/>
      <c r="D59" s="79"/>
      <c r="E59" s="79"/>
      <c r="F59" s="79"/>
      <c r="G59" s="79"/>
      <c r="H59" s="79"/>
      <c r="I59" s="79"/>
      <c r="J59" s="79"/>
      <c r="K59" s="80"/>
      <c r="L59" s="79"/>
      <c r="M59" s="79"/>
      <c r="N59" s="79"/>
      <c r="O59" s="79"/>
      <c r="P59" s="79"/>
      <c r="Q59" s="79"/>
      <c r="R59" s="79"/>
      <c r="S59" s="80"/>
      <c r="T59" s="79"/>
      <c r="U59" s="79"/>
      <c r="V59" s="79"/>
      <c r="W59" s="79"/>
      <c r="X59" s="79"/>
      <c r="Y59" s="79"/>
      <c r="Z59" s="42"/>
      <c r="AA59" s="123"/>
      <c r="AB59" s="78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42"/>
      <c r="AZ59" s="107"/>
    </row>
    <row r="60" spans="2:52" ht="12" customHeight="1" x14ac:dyDescent="0.25">
      <c r="B60" s="105"/>
      <c r="C60" s="78"/>
      <c r="D60" s="79"/>
      <c r="E60" s="79"/>
      <c r="F60" s="79"/>
      <c r="G60" s="79"/>
      <c r="H60" s="79"/>
      <c r="I60" s="79"/>
      <c r="J60" s="79"/>
      <c r="K60" s="80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42"/>
      <c r="AA60" s="123"/>
      <c r="AB60" s="78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42"/>
      <c r="AZ60" s="107"/>
    </row>
    <row r="61" spans="2:52" ht="12" customHeight="1" x14ac:dyDescent="0.25">
      <c r="B61" s="105"/>
      <c r="C61" s="78"/>
      <c r="D61" s="79"/>
      <c r="E61" s="79"/>
      <c r="F61" s="79"/>
      <c r="G61" s="79"/>
      <c r="H61" s="79"/>
      <c r="I61" s="79"/>
      <c r="J61" s="79"/>
      <c r="K61" s="80"/>
      <c r="L61" s="80"/>
      <c r="M61" s="79"/>
      <c r="N61" s="79"/>
      <c r="O61" s="79"/>
      <c r="P61" s="79"/>
      <c r="Q61" s="79"/>
      <c r="R61" s="79"/>
      <c r="S61" s="79"/>
      <c r="T61" s="80"/>
      <c r="U61" s="80"/>
      <c r="V61" s="79"/>
      <c r="W61" s="79"/>
      <c r="X61" s="79"/>
      <c r="Y61" s="79"/>
      <c r="Z61" s="43"/>
      <c r="AA61" s="123"/>
      <c r="AB61" s="78"/>
      <c r="AC61" s="80"/>
      <c r="AD61" s="80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42"/>
      <c r="AZ61" s="107"/>
    </row>
    <row r="62" spans="2:52" ht="12" customHeight="1" x14ac:dyDescent="0.25">
      <c r="B62" s="105"/>
      <c r="C62" s="78"/>
      <c r="D62" s="79"/>
      <c r="E62" s="79"/>
      <c r="F62" s="79"/>
      <c r="G62" s="79"/>
      <c r="H62" s="79"/>
      <c r="I62" s="79"/>
      <c r="J62" s="79"/>
      <c r="K62" s="80"/>
      <c r="L62" s="79"/>
      <c r="M62" s="79"/>
      <c r="N62" s="79"/>
      <c r="O62" s="79"/>
      <c r="P62" s="79"/>
      <c r="Q62" s="79"/>
      <c r="R62" s="79"/>
      <c r="S62" s="80"/>
      <c r="T62" s="79"/>
      <c r="U62" s="79"/>
      <c r="V62" s="79"/>
      <c r="W62" s="79"/>
      <c r="X62" s="79"/>
      <c r="Y62" s="79"/>
      <c r="Z62" s="42"/>
      <c r="AA62" s="123"/>
      <c r="AB62" s="78"/>
      <c r="AC62" s="79"/>
      <c r="AD62" s="79"/>
      <c r="AE62" s="79"/>
      <c r="AF62" s="79"/>
      <c r="AG62" s="79"/>
      <c r="AH62" s="79"/>
      <c r="AI62" s="79"/>
      <c r="AJ62" s="80"/>
      <c r="AK62" s="79"/>
      <c r="AL62" s="79"/>
      <c r="AM62" s="79"/>
      <c r="AN62" s="79"/>
      <c r="AO62" s="79"/>
      <c r="AP62" s="79"/>
      <c r="AQ62" s="79"/>
      <c r="AR62" s="80"/>
      <c r="AS62" s="79"/>
      <c r="AT62" s="79"/>
      <c r="AU62" s="79"/>
      <c r="AV62" s="79"/>
      <c r="AW62" s="79"/>
      <c r="AX62" s="79"/>
      <c r="AY62" s="42"/>
      <c r="AZ62" s="107"/>
    </row>
    <row r="63" spans="2:52" ht="12" customHeight="1" x14ac:dyDescent="0.25">
      <c r="B63" s="105"/>
      <c r="C63" s="84"/>
      <c r="D63" s="79"/>
      <c r="E63" s="79"/>
      <c r="F63" s="79"/>
      <c r="G63" s="79"/>
      <c r="H63" s="79"/>
      <c r="I63" s="79"/>
      <c r="J63" s="79"/>
      <c r="K63" s="80"/>
      <c r="L63" s="79"/>
      <c r="M63" s="79"/>
      <c r="N63" s="79"/>
      <c r="O63" s="79"/>
      <c r="P63" s="79"/>
      <c r="Q63" s="79"/>
      <c r="R63" s="79"/>
      <c r="S63" s="80"/>
      <c r="T63" s="79"/>
      <c r="U63" s="79"/>
      <c r="V63" s="79"/>
      <c r="W63" s="79"/>
      <c r="X63" s="79"/>
      <c r="Y63" s="79"/>
      <c r="Z63" s="85"/>
      <c r="AA63" s="123"/>
      <c r="AB63" s="84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85"/>
      <c r="AZ63" s="107"/>
    </row>
    <row r="64" spans="2:52" ht="12" customHeight="1" x14ac:dyDescent="0.25">
      <c r="B64" s="105"/>
      <c r="C64" s="84"/>
      <c r="D64" s="79"/>
      <c r="E64" s="79"/>
      <c r="F64" s="79"/>
      <c r="G64" s="79"/>
      <c r="H64" s="79"/>
      <c r="I64" s="79"/>
      <c r="J64" s="79"/>
      <c r="K64" s="80"/>
      <c r="L64" s="79"/>
      <c r="M64" s="79"/>
      <c r="N64" s="79"/>
      <c r="O64" s="79"/>
      <c r="P64" s="79"/>
      <c r="Q64" s="79"/>
      <c r="R64" s="79"/>
      <c r="S64" s="80"/>
      <c r="T64" s="79"/>
      <c r="U64" s="79"/>
      <c r="V64" s="79"/>
      <c r="W64" s="79"/>
      <c r="X64" s="79"/>
      <c r="Y64" s="79"/>
      <c r="Z64" s="85"/>
      <c r="AA64" s="123"/>
      <c r="AB64" s="84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85"/>
      <c r="AZ64" s="107"/>
    </row>
    <row r="65" spans="2:52" ht="12" customHeight="1" thickBot="1" x14ac:dyDescent="0.3">
      <c r="B65" s="105"/>
      <c r="C65" s="86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8"/>
      <c r="AA65" s="123"/>
      <c r="AB65" s="86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87"/>
      <c r="AX65" s="87"/>
      <c r="AY65" s="88"/>
      <c r="AZ65" s="107"/>
    </row>
    <row r="66" spans="2:52" ht="12" customHeight="1" x14ac:dyDescent="0.25">
      <c r="B66" s="105"/>
      <c r="C66" s="106"/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  <c r="AE66" s="106"/>
      <c r="AF66" s="106"/>
      <c r="AG66" s="106"/>
      <c r="AH66" s="106"/>
      <c r="AI66" s="106"/>
      <c r="AJ66" s="106"/>
      <c r="AK66" s="106"/>
      <c r="AL66" s="106"/>
      <c r="AM66" s="106"/>
      <c r="AN66" s="106"/>
      <c r="AO66" s="106"/>
      <c r="AP66" s="106"/>
      <c r="AQ66" s="106"/>
      <c r="AR66" s="106"/>
      <c r="AS66" s="106"/>
      <c r="AT66" s="106"/>
      <c r="AU66" s="106"/>
      <c r="AV66" s="106"/>
      <c r="AW66" s="106"/>
      <c r="AX66" s="106"/>
      <c r="AY66" s="106"/>
      <c r="AZ66" s="107"/>
    </row>
    <row r="67" spans="2:52" ht="12" customHeight="1" thickBot="1" x14ac:dyDescent="0.35">
      <c r="B67" s="108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109"/>
      <c r="AX67" s="109"/>
      <c r="AY67" s="109"/>
      <c r="AZ67" s="110"/>
    </row>
    <row r="68" spans="2:52" ht="12" customHeight="1" x14ac:dyDescent="0.25">
      <c r="B68" s="111"/>
      <c r="C68" s="189"/>
      <c r="D68" s="190"/>
      <c r="E68" s="190"/>
      <c r="F68" s="190"/>
      <c r="G68" s="190"/>
      <c r="H68" s="190"/>
      <c r="I68" s="190"/>
      <c r="J68" s="190"/>
      <c r="K68" s="190"/>
      <c r="L68" s="190"/>
      <c r="M68" s="190"/>
      <c r="N68" s="190"/>
      <c r="O68" s="190"/>
      <c r="P68" s="190"/>
      <c r="Q68" s="190"/>
      <c r="R68" s="190"/>
      <c r="S68" s="190"/>
      <c r="T68" s="190"/>
      <c r="U68" s="190"/>
      <c r="V68" s="190"/>
      <c r="W68" s="190"/>
      <c r="X68" s="190"/>
      <c r="Y68" s="190"/>
      <c r="Z68" s="190"/>
      <c r="AA68" s="190"/>
      <c r="AB68" s="190"/>
      <c r="AC68" s="190"/>
      <c r="AD68" s="190"/>
      <c r="AE68" s="190"/>
      <c r="AF68" s="190"/>
      <c r="AG68" s="190"/>
      <c r="AH68" s="190"/>
      <c r="AI68" s="190"/>
      <c r="AJ68" s="190"/>
      <c r="AK68" s="190"/>
      <c r="AL68" s="190"/>
      <c r="AM68" s="190"/>
      <c r="AN68" s="190"/>
      <c r="AO68" s="190"/>
      <c r="AP68" s="190"/>
      <c r="AQ68" s="190"/>
      <c r="AR68" s="190"/>
      <c r="AS68" s="190"/>
      <c r="AT68" s="190"/>
      <c r="AU68" s="190"/>
      <c r="AV68" s="190"/>
      <c r="AW68" s="190"/>
      <c r="AX68" s="190"/>
      <c r="AY68" s="191"/>
      <c r="AZ68" s="113"/>
    </row>
    <row r="69" spans="2:52" ht="12" customHeight="1" x14ac:dyDescent="0.25">
      <c r="B69" s="111"/>
      <c r="C69" s="19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112"/>
      <c r="AX69" s="112"/>
      <c r="AY69" s="193"/>
      <c r="AZ69" s="113"/>
    </row>
    <row r="70" spans="2:52" ht="12" customHeight="1" x14ac:dyDescent="0.25">
      <c r="B70" s="111"/>
      <c r="C70" s="19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2"/>
      <c r="AV70" s="112"/>
      <c r="AW70" s="112"/>
      <c r="AX70" s="112"/>
      <c r="AY70" s="193"/>
      <c r="AZ70" s="113"/>
    </row>
    <row r="71" spans="2:52" ht="12" customHeight="1" thickBot="1" x14ac:dyDescent="0.3">
      <c r="B71" s="111"/>
      <c r="C71" s="194"/>
      <c r="D71" s="195"/>
      <c r="E71" s="195"/>
      <c r="F71" s="195"/>
      <c r="G71" s="195"/>
      <c r="H71" s="195"/>
      <c r="I71" s="195"/>
      <c r="J71" s="195"/>
      <c r="K71" s="195"/>
      <c r="L71" s="195"/>
      <c r="M71" s="195"/>
      <c r="N71" s="195"/>
      <c r="O71" s="195"/>
      <c r="P71" s="195"/>
      <c r="Q71" s="195"/>
      <c r="R71" s="195"/>
      <c r="S71" s="195"/>
      <c r="T71" s="195"/>
      <c r="U71" s="195"/>
      <c r="V71" s="195"/>
      <c r="W71" s="195"/>
      <c r="X71" s="195"/>
      <c r="Y71" s="195"/>
      <c r="Z71" s="195"/>
      <c r="AA71" s="195"/>
      <c r="AB71" s="195"/>
      <c r="AC71" s="195"/>
      <c r="AD71" s="195"/>
      <c r="AE71" s="195"/>
      <c r="AF71" s="195"/>
      <c r="AG71" s="195"/>
      <c r="AH71" s="195"/>
      <c r="AI71" s="195"/>
      <c r="AJ71" s="195"/>
      <c r="AK71" s="195"/>
      <c r="AL71" s="195"/>
      <c r="AM71" s="195"/>
      <c r="AN71" s="195"/>
      <c r="AO71" s="195"/>
      <c r="AP71" s="195"/>
      <c r="AQ71" s="195"/>
      <c r="AR71" s="195"/>
      <c r="AS71" s="195"/>
      <c r="AT71" s="195"/>
      <c r="AU71" s="195"/>
      <c r="AV71" s="195"/>
      <c r="AW71" s="195"/>
      <c r="AX71" s="195"/>
      <c r="AY71" s="196"/>
      <c r="AZ71" s="113"/>
    </row>
    <row r="72" spans="2:52" ht="12" customHeight="1" x14ac:dyDescent="0.25">
      <c r="B72" s="114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5"/>
      <c r="AM72" s="115"/>
      <c r="AN72" s="115"/>
      <c r="AO72" s="115"/>
      <c r="AP72" s="115"/>
      <c r="AQ72" s="115"/>
      <c r="AR72" s="115"/>
      <c r="AS72" s="115"/>
      <c r="AT72" s="115"/>
      <c r="AU72" s="115"/>
      <c r="AV72" s="115"/>
      <c r="AW72" s="115"/>
      <c r="AX72" s="115"/>
      <c r="AY72" s="115"/>
      <c r="AZ72" s="116"/>
    </row>
  </sheetData>
  <sheetProtection algorithmName="SHA-512" hashValue="Q9GCDf/elOi8wqsC4I8KfgG4AivhMTz3wZS9W9n0N6rlsAJ0rXRRgAMag+7uQC1TyrWtjge+3ZIZLNvNHEmNLw==" saltValue="KLE5HjBgC/9zIHUQ9DZyEA==" spinCount="100000" sheet="1" objects="1" scenarios="1" selectLockedCells="1" selectUnlockedCells="1"/>
  <printOptions horizontalCentered="1" verticalCentered="1"/>
  <pageMargins left="0.31496062992125984" right="0.31496062992125984" top="0.31496062992125984" bottom="0.31496062992125984" header="0.31496062992125984" footer="0.31496062992125984"/>
  <pageSetup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267F-2BAD-47A6-ACBD-7DB34D8135A8}">
  <dimension ref="B2:BR104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1" width="9.140625" style="1"/>
    <col min="2" max="2" width="12.7109375" style="1" customWidth="1"/>
    <col min="3" max="3" width="7.5703125" style="1" customWidth="1"/>
    <col min="4" max="4" width="24.85546875" style="1" customWidth="1"/>
    <col min="5" max="5" width="46.85546875" style="1" customWidth="1"/>
    <col min="6" max="6" width="16" style="1" customWidth="1"/>
    <col min="7" max="8" width="12.7109375" style="1" customWidth="1"/>
    <col min="9" max="17" width="5.7109375" style="1" customWidth="1"/>
    <col min="18" max="18" width="9.140625" style="1"/>
    <col min="19" max="19" width="7.7109375" style="5" customWidth="1"/>
    <col min="20" max="20" width="30.85546875" style="1" customWidth="1"/>
    <col min="21" max="21" width="9.140625" style="1"/>
    <col min="22" max="70" width="1.7109375" style="1" customWidth="1"/>
    <col min="71" max="16384" width="9.140625" style="1"/>
  </cols>
  <sheetData>
    <row r="2" spans="2:70" s="96" customFormat="1" x14ac:dyDescent="0.25">
      <c r="B2" s="97" t="s">
        <v>42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S2" s="98" t="s">
        <v>46</v>
      </c>
      <c r="T2" s="98"/>
      <c r="V2" s="97" t="s">
        <v>43</v>
      </c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</row>
    <row r="4" spans="2:70" x14ac:dyDescent="0.25">
      <c r="B4" s="6" t="s">
        <v>5</v>
      </c>
      <c r="C4" s="6"/>
      <c r="D4" s="156">
        <f>IFERROR(MATCH(D5,Dynamic!$B$8:$D$8,0),"")</f>
        <v>1</v>
      </c>
      <c r="E4" s="156">
        <f>IFERROR(MATCH(E5,Dynamic!$B$8:$D$8,0),"")</f>
        <v>2</v>
      </c>
      <c r="F4" s="156">
        <f>IFERROR(MATCH(F5,Dynamic!$B$8:$D$8,0),"")</f>
        <v>3</v>
      </c>
      <c r="G4" s="6"/>
      <c r="H4" s="6"/>
      <c r="I4" s="7" t="s">
        <v>16</v>
      </c>
      <c r="J4" s="8"/>
      <c r="K4" s="8"/>
      <c r="L4" s="8"/>
      <c r="M4" s="8"/>
      <c r="N4" s="8"/>
      <c r="O4" s="8"/>
      <c r="P4" s="8"/>
      <c r="Q4" s="9"/>
    </row>
    <row r="5" spans="2:70" s="45" customFormat="1" ht="30" customHeight="1" x14ac:dyDescent="0.25">
      <c r="B5" s="6" t="s">
        <v>6</v>
      </c>
      <c r="C5" s="47" t="s">
        <v>48</v>
      </c>
      <c r="D5" s="156" t="str">
        <f>Dynamic!B8</f>
        <v>Block Name</v>
      </c>
      <c r="E5" s="156" t="str">
        <f>Dynamic!C8</f>
        <v>Post-It Note</v>
      </c>
      <c r="F5" s="156" t="str">
        <f>Dynamic!D8</f>
        <v>Post-It Color</v>
      </c>
      <c r="G5" s="6" t="s">
        <v>28</v>
      </c>
      <c r="H5" s="6" t="s">
        <v>7</v>
      </c>
      <c r="I5" s="6">
        <v>1</v>
      </c>
      <c r="J5" s="6">
        <v>2</v>
      </c>
      <c r="K5" s="6">
        <v>3</v>
      </c>
      <c r="L5" s="6">
        <v>4</v>
      </c>
      <c r="M5" s="6">
        <v>5</v>
      </c>
      <c r="N5" s="6">
        <v>6</v>
      </c>
      <c r="O5" s="6">
        <v>7</v>
      </c>
      <c r="P5" s="6">
        <v>8</v>
      </c>
      <c r="Q5" s="6">
        <v>9</v>
      </c>
      <c r="S5" s="6" t="s">
        <v>45</v>
      </c>
      <c r="T5" s="46" t="s">
        <v>44</v>
      </c>
    </row>
    <row r="6" spans="2:70" x14ac:dyDescent="0.25">
      <c r="B6" s="3">
        <v>1</v>
      </c>
      <c r="C6" s="157">
        <f>IFERROR(IF(AND(D6&lt;&gt;"",E6&lt;&gt;""),1,""),"")</f>
        <v>1</v>
      </c>
      <c r="D6" s="158" t="str">
        <f>IFERROR(IF(INDEX(InputTable[],$B6,D$4)="","",INDEX(InputTable[],$B6,D$4)),"")</f>
        <v>Key Partners</v>
      </c>
      <c r="E6" s="158" t="str">
        <f>IFERROR(IF(INDEX(InputTable[],$B6,E$4)="","",INDEX(InputTable[],$B6,E$4)),"")</f>
        <v>Payment partner</v>
      </c>
      <c r="F6" s="158" t="str">
        <f>IFERROR(IF(INDEX(InputTable[],$B6,F$4)="","",INDEX(InputTable[],$B6,F$4)),"")</f>
        <v>Gray</v>
      </c>
      <c r="G6" s="157">
        <f t="shared" ref="G6:G20" si="0">IFERROR(INDEX($S$17:$S$23,MATCH(F6,$T$17:$T$23,0)),"")</f>
        <v>7</v>
      </c>
      <c r="H6" s="157">
        <f>IFERROR(INDEX($S$6:$S$14,MATCH(D6,$T$6:$T$14,0)),"")</f>
        <v>1</v>
      </c>
      <c r="I6" s="159">
        <f t="shared" ref="I6:I20" si="1">IFERROR(IF(AND($C6=1,$H6=I$5),$B6,""),"")</f>
        <v>1</v>
      </c>
      <c r="J6" s="159" t="str">
        <f t="shared" ref="J6:J20" si="2">IFERROR(IF(AND($C6=1,$H6=J$5),$B6,""),"")</f>
        <v/>
      </c>
      <c r="K6" s="159" t="str">
        <f t="shared" ref="K6:K20" si="3">IFERROR(IF(AND($C6=1,$H6=K$5),$B6,""),"")</f>
        <v/>
      </c>
      <c r="L6" s="159" t="str">
        <f t="shared" ref="L6:L20" si="4">IFERROR(IF(AND($C6=1,$H6=L$5),$B6,""),"")</f>
        <v/>
      </c>
      <c r="M6" s="159" t="str">
        <f t="shared" ref="M6:M20" si="5">IFERROR(IF(AND($C6=1,$H6=M$5),$B6,""),"")</f>
        <v/>
      </c>
      <c r="N6" s="159" t="str">
        <f t="shared" ref="N6:N20" si="6">IFERROR(IF(AND($C6=1,$H6=N$5),$B6,""),"")</f>
        <v/>
      </c>
      <c r="O6" s="159" t="str">
        <f t="shared" ref="O6:O20" si="7">IFERROR(IF(AND($C6=1,$H6=O$5),$B6,""),"")</f>
        <v/>
      </c>
      <c r="P6" s="159" t="str">
        <f t="shared" ref="P6:P20" si="8">IFERROR(IF(AND($C6=1,$H6=P$5),$B6,""),"")</f>
        <v/>
      </c>
      <c r="Q6" s="159" t="str">
        <f t="shared" ref="Q6:Q20" si="9">IFERROR(IF(AND($C6=1,$H6=Q$5),$B6,""),"")</f>
        <v/>
      </c>
      <c r="S6" s="4">
        <v>1</v>
      </c>
      <c r="T6" s="164" t="str">
        <f>Dynamic!G11</f>
        <v>Key Partners</v>
      </c>
    </row>
    <row r="7" spans="2:70" ht="15" customHeight="1" x14ac:dyDescent="0.25">
      <c r="B7" s="3">
        <v>2</v>
      </c>
      <c r="C7" s="157">
        <f t="shared" ref="C7:C20" si="10">IFERROR(IF(AND(D7&lt;&gt;"",E7&lt;&gt;""),1,""),"")</f>
        <v>1</v>
      </c>
      <c r="D7" s="158" t="str">
        <f>IFERROR(IF(INDEX(InputTable[],$B7,D$4)="","",INDEX(InputTable[],$B7,D$4)),"")</f>
        <v>Key Partners</v>
      </c>
      <c r="E7" s="158" t="str">
        <f>IFERROR(IF(INDEX(InputTable[],$B7,E$4)="","",INDEX(InputTable[],$B7,E$4)),"")</f>
        <v>Support people</v>
      </c>
      <c r="F7" s="158" t="str">
        <f>IFERROR(IF(INDEX(InputTable[],$B7,F$4)="","",INDEX(InputTable[],$B7,F$4)),"")</f>
        <v>Green</v>
      </c>
      <c r="G7" s="157">
        <f t="shared" si="0"/>
        <v>3</v>
      </c>
      <c r="H7" s="157">
        <f t="shared" ref="H7:H20" si="11">IFERROR(INDEX($S$6:$S$14,MATCH(D7,$T$6:$T$14,0)),"")</f>
        <v>1</v>
      </c>
      <c r="I7" s="160">
        <f t="shared" si="1"/>
        <v>2</v>
      </c>
      <c r="J7" s="160" t="str">
        <f t="shared" si="2"/>
        <v/>
      </c>
      <c r="K7" s="160" t="str">
        <f t="shared" si="3"/>
        <v/>
      </c>
      <c r="L7" s="160" t="str">
        <f t="shared" si="4"/>
        <v/>
      </c>
      <c r="M7" s="160" t="str">
        <f t="shared" si="5"/>
        <v/>
      </c>
      <c r="N7" s="160" t="str">
        <f t="shared" si="6"/>
        <v/>
      </c>
      <c r="O7" s="160" t="str">
        <f t="shared" si="7"/>
        <v/>
      </c>
      <c r="P7" s="160" t="str">
        <f t="shared" si="8"/>
        <v/>
      </c>
      <c r="Q7" s="160" t="str">
        <f t="shared" si="9"/>
        <v/>
      </c>
      <c r="S7" s="4">
        <v>2</v>
      </c>
      <c r="T7" s="164" t="str">
        <f>Dynamic!Q11</f>
        <v>Key Activities</v>
      </c>
      <c r="V7" s="232" t="s">
        <v>31</v>
      </c>
      <c r="W7" s="233"/>
      <c r="X7" s="233"/>
      <c r="Y7" s="233"/>
      <c r="Z7" s="233"/>
      <c r="AA7" s="233"/>
      <c r="AB7" s="233"/>
      <c r="AC7" s="233"/>
      <c r="AD7" s="234"/>
      <c r="AE7" s="12"/>
      <c r="AF7" s="232" t="s">
        <v>32</v>
      </c>
      <c r="AG7" s="233"/>
      <c r="AH7" s="233"/>
      <c r="AI7" s="233"/>
      <c r="AJ7" s="233"/>
      <c r="AK7" s="233"/>
      <c r="AL7" s="233"/>
      <c r="AM7" s="233"/>
      <c r="AN7" s="234"/>
      <c r="AO7" s="12"/>
      <c r="AP7" s="232" t="s">
        <v>34</v>
      </c>
      <c r="AQ7" s="233"/>
      <c r="AR7" s="233"/>
      <c r="AS7" s="233"/>
      <c r="AT7" s="233"/>
      <c r="AU7" s="233"/>
      <c r="AV7" s="233"/>
      <c r="AW7" s="233"/>
      <c r="AX7" s="234"/>
      <c r="AY7" s="12"/>
      <c r="AZ7" s="232" t="s">
        <v>35</v>
      </c>
      <c r="BA7" s="233"/>
      <c r="BB7" s="233"/>
      <c r="BC7" s="233"/>
      <c r="BD7" s="233"/>
      <c r="BE7" s="233"/>
      <c r="BF7" s="233"/>
      <c r="BG7" s="233"/>
      <c r="BH7" s="234"/>
      <c r="BI7" s="12"/>
      <c r="BJ7" s="232" t="s">
        <v>37</v>
      </c>
      <c r="BK7" s="233"/>
      <c r="BL7" s="233"/>
      <c r="BM7" s="233"/>
      <c r="BN7" s="233"/>
      <c r="BO7" s="233"/>
      <c r="BP7" s="233"/>
      <c r="BQ7" s="233"/>
      <c r="BR7" s="234"/>
    </row>
    <row r="8" spans="2:70" ht="15" customHeight="1" x14ac:dyDescent="0.25">
      <c r="B8" s="3">
        <v>3</v>
      </c>
      <c r="C8" s="157">
        <f t="shared" si="10"/>
        <v>1</v>
      </c>
      <c r="D8" s="158" t="str">
        <f>IFERROR(IF(INDEX(InputTable[],$B8,D$4)="","",INDEX(InputTable[],$B8,D$4)),"")</f>
        <v>Key Activities</v>
      </c>
      <c r="E8" s="158" t="str">
        <f>IFERROR(IF(INDEX(InputTable[],$B8,E$4)="","",INDEX(InputTable[],$B8,E$4)),"")</f>
        <v>Match people to line of business</v>
      </c>
      <c r="F8" s="158" t="str">
        <f>IFERROR(IF(INDEX(InputTable[],$B8,F$4)="","",INDEX(InputTable[],$B8,F$4)),"")</f>
        <v>Pink</v>
      </c>
      <c r="G8" s="157">
        <f t="shared" si="0"/>
        <v>5</v>
      </c>
      <c r="H8" s="157">
        <f t="shared" si="11"/>
        <v>2</v>
      </c>
      <c r="I8" s="160" t="str">
        <f t="shared" si="1"/>
        <v/>
      </c>
      <c r="J8" s="160">
        <f t="shared" si="2"/>
        <v>3</v>
      </c>
      <c r="K8" s="160" t="str">
        <f t="shared" si="3"/>
        <v/>
      </c>
      <c r="L8" s="160" t="str">
        <f t="shared" si="4"/>
        <v/>
      </c>
      <c r="M8" s="160" t="str">
        <f t="shared" si="5"/>
        <v/>
      </c>
      <c r="N8" s="160" t="str">
        <f t="shared" si="6"/>
        <v/>
      </c>
      <c r="O8" s="160" t="str">
        <f t="shared" si="7"/>
        <v/>
      </c>
      <c r="P8" s="160" t="str">
        <f t="shared" si="8"/>
        <v/>
      </c>
      <c r="Q8" s="160" t="str">
        <f t="shared" si="9"/>
        <v/>
      </c>
      <c r="S8" s="4">
        <v>3</v>
      </c>
      <c r="T8" s="164" t="str">
        <f>Dynamic!Q31</f>
        <v>Key Resources</v>
      </c>
      <c r="V8" s="235"/>
      <c r="W8" s="236"/>
      <c r="X8" s="236"/>
      <c r="Y8" s="236"/>
      <c r="Z8" s="236"/>
      <c r="AA8" s="236"/>
      <c r="AB8" s="236"/>
      <c r="AC8" s="236"/>
      <c r="AD8" s="237"/>
      <c r="AE8" s="12"/>
      <c r="AF8" s="235"/>
      <c r="AG8" s="236"/>
      <c r="AH8" s="236"/>
      <c r="AI8" s="236"/>
      <c r="AJ8" s="236"/>
      <c r="AK8" s="236"/>
      <c r="AL8" s="236"/>
      <c r="AM8" s="236"/>
      <c r="AN8" s="237"/>
      <c r="AO8" s="12"/>
      <c r="AP8" s="235"/>
      <c r="AQ8" s="236"/>
      <c r="AR8" s="236"/>
      <c r="AS8" s="236"/>
      <c r="AT8" s="236"/>
      <c r="AU8" s="236"/>
      <c r="AV8" s="236"/>
      <c r="AW8" s="236"/>
      <c r="AX8" s="237"/>
      <c r="AY8" s="12"/>
      <c r="AZ8" s="235"/>
      <c r="BA8" s="236"/>
      <c r="BB8" s="236"/>
      <c r="BC8" s="236"/>
      <c r="BD8" s="236"/>
      <c r="BE8" s="236"/>
      <c r="BF8" s="236"/>
      <c r="BG8" s="236"/>
      <c r="BH8" s="237"/>
      <c r="BI8" s="12"/>
      <c r="BJ8" s="235"/>
      <c r="BK8" s="236"/>
      <c r="BL8" s="236"/>
      <c r="BM8" s="236"/>
      <c r="BN8" s="236"/>
      <c r="BO8" s="236"/>
      <c r="BP8" s="236"/>
      <c r="BQ8" s="236"/>
      <c r="BR8" s="237"/>
    </row>
    <row r="9" spans="2:70" s="90" customFormat="1" x14ac:dyDescent="0.25">
      <c r="B9" s="89">
        <v>4</v>
      </c>
      <c r="C9" s="161">
        <f t="shared" si="10"/>
        <v>1</v>
      </c>
      <c r="D9" s="162" t="str">
        <f>IFERROR(IF(INDEX(InputTable[],$B9,D$4)="","",INDEX(InputTable[],$B9,D$4)),"")</f>
        <v>Value Propositions</v>
      </c>
      <c r="E9" s="162" t="str">
        <f>IFERROR(IF(INDEX(InputTable[],$B9,E$4)="","",INDEX(InputTable[],$B9,E$4)),"")</f>
        <v>Full-time support</v>
      </c>
      <c r="F9" s="162" t="str">
        <f>IFERROR(IF(INDEX(InputTable[],$B9,F$4)="","",INDEX(InputTable[],$B9,F$4)),"")</f>
        <v>Violet</v>
      </c>
      <c r="G9" s="161">
        <f t="shared" si="0"/>
        <v>6</v>
      </c>
      <c r="H9" s="161">
        <f t="shared" si="11"/>
        <v>4</v>
      </c>
      <c r="I9" s="163" t="str">
        <f t="shared" si="1"/>
        <v/>
      </c>
      <c r="J9" s="163" t="str">
        <f t="shared" si="2"/>
        <v/>
      </c>
      <c r="K9" s="163" t="str">
        <f t="shared" si="3"/>
        <v/>
      </c>
      <c r="L9" s="163">
        <f t="shared" si="4"/>
        <v>4</v>
      </c>
      <c r="M9" s="163" t="str">
        <f t="shared" si="5"/>
        <v/>
      </c>
      <c r="N9" s="163" t="str">
        <f t="shared" si="6"/>
        <v/>
      </c>
      <c r="O9" s="163" t="str">
        <f t="shared" si="7"/>
        <v/>
      </c>
      <c r="P9" s="163" t="str">
        <f t="shared" si="8"/>
        <v/>
      </c>
      <c r="Q9" s="163" t="str">
        <f t="shared" si="9"/>
        <v/>
      </c>
      <c r="S9" s="91">
        <v>4</v>
      </c>
      <c r="T9" s="165" t="str">
        <f>Dynamic!AA11</f>
        <v>Value Propositions</v>
      </c>
      <c r="V9" s="92"/>
      <c r="W9" s="93"/>
      <c r="X9" s="93"/>
      <c r="Y9" s="93"/>
      <c r="Z9" s="93"/>
      <c r="AA9" s="93"/>
      <c r="AB9" s="93"/>
      <c r="AC9" s="93"/>
      <c r="AD9" s="94"/>
      <c r="AE9" s="95"/>
      <c r="AF9" s="92"/>
      <c r="AG9" s="93"/>
      <c r="AH9" s="93"/>
      <c r="AI9" s="93"/>
      <c r="AJ9" s="93"/>
      <c r="AK9" s="93"/>
      <c r="AL9" s="93"/>
      <c r="AM9" s="93"/>
      <c r="AN9" s="94"/>
      <c r="AO9" s="95"/>
      <c r="AP9" s="92"/>
      <c r="AQ9" s="93"/>
      <c r="AR9" s="93"/>
      <c r="AS9" s="93"/>
      <c r="AT9" s="93"/>
      <c r="AU9" s="93"/>
      <c r="AV9" s="93"/>
      <c r="AW9" s="93"/>
      <c r="AX9" s="94"/>
      <c r="AY9" s="95"/>
      <c r="AZ9" s="92"/>
      <c r="BA9" s="93"/>
      <c r="BB9" s="93"/>
      <c r="BC9" s="93"/>
      <c r="BD9" s="93"/>
      <c r="BE9" s="93"/>
      <c r="BF9" s="93"/>
      <c r="BG9" s="93"/>
      <c r="BH9" s="94"/>
      <c r="BI9" s="95"/>
      <c r="BJ9" s="92"/>
      <c r="BK9" s="93"/>
      <c r="BL9" s="93"/>
      <c r="BM9" s="93"/>
      <c r="BN9" s="93"/>
      <c r="BO9" s="93"/>
      <c r="BP9" s="93"/>
      <c r="BQ9" s="93"/>
      <c r="BR9" s="94"/>
    </row>
    <row r="10" spans="2:70" x14ac:dyDescent="0.25">
      <c r="B10" s="3">
        <v>5</v>
      </c>
      <c r="C10" s="157">
        <f t="shared" si="10"/>
        <v>1</v>
      </c>
      <c r="D10" s="158" t="str">
        <f>IFERROR(IF(INDEX(InputTable[],$B10,D$4)="","",INDEX(InputTable[],$B10,D$4)),"")</f>
        <v>Value Propositions</v>
      </c>
      <c r="E10" s="158" t="str">
        <f>IFERROR(IF(INDEX(InputTable[],$B10,E$4)="","",INDEX(InputTable[],$B10,E$4)),"")</f>
        <v>Data security</v>
      </c>
      <c r="F10" s="158" t="str">
        <f>IFERROR(IF(INDEX(InputTable[],$B10,F$4)="","",INDEX(InputTable[],$B10,F$4)),"")</f>
        <v>Gray</v>
      </c>
      <c r="G10" s="157">
        <f t="shared" si="0"/>
        <v>7</v>
      </c>
      <c r="H10" s="157">
        <f t="shared" si="11"/>
        <v>4</v>
      </c>
      <c r="I10" s="160" t="str">
        <f t="shared" si="1"/>
        <v/>
      </c>
      <c r="J10" s="160" t="str">
        <f t="shared" si="2"/>
        <v/>
      </c>
      <c r="K10" s="160" t="str">
        <f t="shared" si="3"/>
        <v/>
      </c>
      <c r="L10" s="160">
        <f t="shared" si="4"/>
        <v>5</v>
      </c>
      <c r="M10" s="160" t="str">
        <f t="shared" si="5"/>
        <v/>
      </c>
      <c r="N10" s="160" t="str">
        <f t="shared" si="6"/>
        <v/>
      </c>
      <c r="O10" s="160" t="str">
        <f t="shared" si="7"/>
        <v/>
      </c>
      <c r="P10" s="160" t="str">
        <f t="shared" si="8"/>
        <v/>
      </c>
      <c r="Q10" s="160" t="str">
        <f t="shared" si="9"/>
        <v/>
      </c>
      <c r="S10" s="4">
        <v>5</v>
      </c>
      <c r="T10" s="164" t="str">
        <f>Dynamic!AK11</f>
        <v>Customer Relations</v>
      </c>
      <c r="V10" s="16"/>
      <c r="W10" s="223">
        <f ca="1">IFERROR(INDEX(Calc!$G$6:$G$20,SMALL(OFFSET(Calc!$H$6,0,Calc!S$6,61,1),Calc!$B6)),"")</f>
        <v>7</v>
      </c>
      <c r="X10" s="224" t="str">
        <f t="shared" ref="X10:AC12" ca="1" si="12">IFERROR(INDEX($E$6:$E$20,SMALL(OFFSET($H$6,0,X$5,55,1),$B10)),"")</f>
        <v>Full-time support</v>
      </c>
      <c r="Y10" s="224" t="str">
        <f t="shared" ca="1" si="12"/>
        <v>Full-time support</v>
      </c>
      <c r="Z10" s="224" t="str">
        <f t="shared" ca="1" si="12"/>
        <v>Full-time support</v>
      </c>
      <c r="AA10" s="224" t="str">
        <f t="shared" ca="1" si="12"/>
        <v>Full-time support</v>
      </c>
      <c r="AB10" s="224" t="str">
        <f t="shared" ca="1" si="12"/>
        <v>Full-time support</v>
      </c>
      <c r="AC10" s="225" t="str">
        <f t="shared" ca="1" si="12"/>
        <v>Full-time support</v>
      </c>
      <c r="AD10" s="17"/>
      <c r="AE10" s="12"/>
      <c r="AF10" s="16"/>
      <c r="AG10" s="223">
        <f ca="1">IFERROR(INDEX(Calc!$G$6:$G$20,SMALL(OFFSET(Calc!$H$6,0,Calc!S$7,61,1),Calc!$B6)),"")</f>
        <v>5</v>
      </c>
      <c r="AH10" s="224"/>
      <c r="AI10" s="224"/>
      <c r="AJ10" s="224"/>
      <c r="AK10" s="224"/>
      <c r="AL10" s="224"/>
      <c r="AM10" s="225"/>
      <c r="AN10" s="17"/>
      <c r="AO10" s="12"/>
      <c r="AP10" s="16"/>
      <c r="AQ10" s="223">
        <f ca="1">IFERROR(INDEX(Calc!$G$6:$G$20,SMALL(OFFSET(Calc!$H$6,0,Calc!S$9,61,1),Calc!$B6)),"")</f>
        <v>6</v>
      </c>
      <c r="AR10" s="224"/>
      <c r="AS10" s="224"/>
      <c r="AT10" s="224"/>
      <c r="AU10" s="224"/>
      <c r="AV10" s="224"/>
      <c r="AW10" s="225"/>
      <c r="AX10" s="17"/>
      <c r="AY10" s="12"/>
      <c r="AZ10" s="16"/>
      <c r="BA10" s="223">
        <f ca="1">IFERROR(INDEX(Calc!$G$6:$G$20,SMALL(OFFSET(Calc!$H$6,0,Calc!S$10,61,1),Calc!$B6)),"")</f>
        <v>4</v>
      </c>
      <c r="BB10" s="224"/>
      <c r="BC10" s="224"/>
      <c r="BD10" s="224"/>
      <c r="BE10" s="224"/>
      <c r="BF10" s="224"/>
      <c r="BG10" s="225"/>
      <c r="BH10" s="17"/>
      <c r="BI10" s="12"/>
      <c r="BJ10" s="16"/>
      <c r="BK10" s="223">
        <f ca="1">IFERROR(INDEX(Calc!$G$6:$G$20,SMALL(OFFSET(Calc!$H$6,0,Calc!S$12,61,1),Calc!$B6)),"")</f>
        <v>6</v>
      </c>
      <c r="BL10" s="224"/>
      <c r="BM10" s="224"/>
      <c r="BN10" s="224"/>
      <c r="BO10" s="224"/>
      <c r="BP10" s="224"/>
      <c r="BQ10" s="225"/>
      <c r="BR10" s="17"/>
    </row>
    <row r="11" spans="2:70" x14ac:dyDescent="0.25">
      <c r="B11" s="3">
        <v>6</v>
      </c>
      <c r="C11" s="157">
        <f t="shared" si="10"/>
        <v>1</v>
      </c>
      <c r="D11" s="158" t="str">
        <f>IFERROR(IF(INDEX(InputTable[],$B11,D$4)="","",INDEX(InputTable[],$B11,D$4)),"")</f>
        <v>Customer Relations</v>
      </c>
      <c r="E11" s="158" t="str">
        <f>IFERROR(IF(INDEX(InputTable[],$B11,E$4)="","",INDEX(InputTable[],$B11,E$4)),"")</f>
        <v>Routine customer surveys</v>
      </c>
      <c r="F11" s="158" t="str">
        <f>IFERROR(IF(INDEX(InputTable[],$B11,F$4)="","",INDEX(InputTable[],$B11,F$4)),"")</f>
        <v>Blue</v>
      </c>
      <c r="G11" s="157">
        <f t="shared" si="0"/>
        <v>4</v>
      </c>
      <c r="H11" s="157">
        <f t="shared" si="11"/>
        <v>5</v>
      </c>
      <c r="I11" s="160" t="str">
        <f t="shared" si="1"/>
        <v/>
      </c>
      <c r="J11" s="160" t="str">
        <f t="shared" si="2"/>
        <v/>
      </c>
      <c r="K11" s="160" t="str">
        <f t="shared" si="3"/>
        <v/>
      </c>
      <c r="L11" s="160" t="str">
        <f t="shared" si="4"/>
        <v/>
      </c>
      <c r="M11" s="160">
        <f t="shared" si="5"/>
        <v>6</v>
      </c>
      <c r="N11" s="160" t="str">
        <f t="shared" si="6"/>
        <v/>
      </c>
      <c r="O11" s="160" t="str">
        <f t="shared" si="7"/>
        <v/>
      </c>
      <c r="P11" s="160" t="str">
        <f t="shared" si="8"/>
        <v/>
      </c>
      <c r="Q11" s="160" t="str">
        <f t="shared" si="9"/>
        <v/>
      </c>
      <c r="S11" s="4">
        <v>6</v>
      </c>
      <c r="T11" s="164" t="str">
        <f>Dynamic!AK31</f>
        <v>Channels</v>
      </c>
      <c r="V11" s="16"/>
      <c r="W11" s="226" t="str">
        <f ca="1">IFERROR(INDEX($E$6:$E$20,SMALL(OFFSET($H$6,0,W$5,55,1),$B11)),"")</f>
        <v>Full-time support</v>
      </c>
      <c r="X11" s="227" t="str">
        <f t="shared" ca="1" si="12"/>
        <v>Full-time support</v>
      </c>
      <c r="Y11" s="227" t="str">
        <f t="shared" ca="1" si="12"/>
        <v>Full-time support</v>
      </c>
      <c r="Z11" s="227" t="str">
        <f t="shared" ca="1" si="12"/>
        <v>Full-time support</v>
      </c>
      <c r="AA11" s="227" t="str">
        <f t="shared" ca="1" si="12"/>
        <v>Full-time support</v>
      </c>
      <c r="AB11" s="227" t="str">
        <f t="shared" ca="1" si="12"/>
        <v>Full-time support</v>
      </c>
      <c r="AC11" s="228" t="str">
        <f t="shared" ca="1" si="12"/>
        <v>Full-time support</v>
      </c>
      <c r="AD11" s="17"/>
      <c r="AE11" s="12"/>
      <c r="AF11" s="16"/>
      <c r="AG11" s="226"/>
      <c r="AH11" s="227"/>
      <c r="AI11" s="227"/>
      <c r="AJ11" s="227"/>
      <c r="AK11" s="227"/>
      <c r="AL11" s="227"/>
      <c r="AM11" s="228"/>
      <c r="AN11" s="17"/>
      <c r="AO11" s="12"/>
      <c r="AP11" s="16"/>
      <c r="AQ11" s="226"/>
      <c r="AR11" s="227"/>
      <c r="AS11" s="227"/>
      <c r="AT11" s="227"/>
      <c r="AU11" s="227"/>
      <c r="AV11" s="227"/>
      <c r="AW11" s="228"/>
      <c r="AX11" s="17"/>
      <c r="AY11" s="12"/>
      <c r="AZ11" s="16"/>
      <c r="BA11" s="226"/>
      <c r="BB11" s="227"/>
      <c r="BC11" s="227"/>
      <c r="BD11" s="227"/>
      <c r="BE11" s="227"/>
      <c r="BF11" s="227"/>
      <c r="BG11" s="228"/>
      <c r="BH11" s="17"/>
      <c r="BI11" s="12"/>
      <c r="BJ11" s="16"/>
      <c r="BK11" s="226"/>
      <c r="BL11" s="227"/>
      <c r="BM11" s="227"/>
      <c r="BN11" s="227"/>
      <c r="BO11" s="227"/>
      <c r="BP11" s="227"/>
      <c r="BQ11" s="228"/>
      <c r="BR11" s="17"/>
    </row>
    <row r="12" spans="2:70" x14ac:dyDescent="0.25">
      <c r="B12" s="3">
        <v>7</v>
      </c>
      <c r="C12" s="157">
        <f t="shared" si="10"/>
        <v>1</v>
      </c>
      <c r="D12" s="158" t="str">
        <f>IFERROR(IF(INDEX(InputTable[],$B12,D$4)="","",INDEX(InputTable[],$B12,D$4)),"")</f>
        <v>Customer Segments</v>
      </c>
      <c r="E12" s="158" t="str">
        <f>IFERROR(IF(INDEX(InputTable[],$B12,E$4)="","",INDEX(InputTable[],$B12,E$4)),"")</f>
        <v>Age segments</v>
      </c>
      <c r="F12" s="158" t="str">
        <f>IFERROR(IF(INDEX(InputTable[],$B12,F$4)="","",INDEX(InputTable[],$B12,F$4)),"")</f>
        <v>Violet</v>
      </c>
      <c r="G12" s="157">
        <f t="shared" si="0"/>
        <v>6</v>
      </c>
      <c r="H12" s="157">
        <f t="shared" si="11"/>
        <v>7</v>
      </c>
      <c r="I12" s="160" t="str">
        <f t="shared" si="1"/>
        <v/>
      </c>
      <c r="J12" s="160" t="str">
        <f t="shared" si="2"/>
        <v/>
      </c>
      <c r="K12" s="160" t="str">
        <f t="shared" si="3"/>
        <v/>
      </c>
      <c r="L12" s="160" t="str">
        <f t="shared" si="4"/>
        <v/>
      </c>
      <c r="M12" s="160" t="str">
        <f t="shared" si="5"/>
        <v/>
      </c>
      <c r="N12" s="160" t="str">
        <f t="shared" si="6"/>
        <v/>
      </c>
      <c r="O12" s="160">
        <f t="shared" si="7"/>
        <v>7</v>
      </c>
      <c r="P12" s="160" t="str">
        <f t="shared" si="8"/>
        <v/>
      </c>
      <c r="Q12" s="160" t="str">
        <f t="shared" si="9"/>
        <v/>
      </c>
      <c r="S12" s="4">
        <v>7</v>
      </c>
      <c r="T12" s="164" t="str">
        <f>Dynamic!AU11</f>
        <v>Customer Segments</v>
      </c>
      <c r="V12" s="16"/>
      <c r="W12" s="229" t="str">
        <f ca="1">IFERROR(INDEX($E$6:$E$20,SMALL(OFFSET($H$6,0,W$5,55,1),$B12)),"")</f>
        <v>Data security</v>
      </c>
      <c r="X12" s="230" t="str">
        <f t="shared" ca="1" si="12"/>
        <v>Data security</v>
      </c>
      <c r="Y12" s="230" t="str">
        <f t="shared" ca="1" si="12"/>
        <v>Data security</v>
      </c>
      <c r="Z12" s="230" t="str">
        <f t="shared" ca="1" si="12"/>
        <v>Data security</v>
      </c>
      <c r="AA12" s="230" t="str">
        <f t="shared" ca="1" si="12"/>
        <v>Data security</v>
      </c>
      <c r="AB12" s="230" t="str">
        <f t="shared" ca="1" si="12"/>
        <v>Data security</v>
      </c>
      <c r="AC12" s="231" t="str">
        <f t="shared" ca="1" si="12"/>
        <v>Data security</v>
      </c>
      <c r="AD12" s="17"/>
      <c r="AE12" s="12"/>
      <c r="AF12" s="16"/>
      <c r="AG12" s="229"/>
      <c r="AH12" s="230"/>
      <c r="AI12" s="230"/>
      <c r="AJ12" s="230"/>
      <c r="AK12" s="230"/>
      <c r="AL12" s="230"/>
      <c r="AM12" s="231"/>
      <c r="AN12" s="17"/>
      <c r="AO12" s="12"/>
      <c r="AP12" s="16"/>
      <c r="AQ12" s="229"/>
      <c r="AR12" s="230"/>
      <c r="AS12" s="230"/>
      <c r="AT12" s="230"/>
      <c r="AU12" s="230"/>
      <c r="AV12" s="230"/>
      <c r="AW12" s="231"/>
      <c r="AX12" s="17"/>
      <c r="AY12" s="12"/>
      <c r="AZ12" s="16"/>
      <c r="BA12" s="229"/>
      <c r="BB12" s="230"/>
      <c r="BC12" s="230"/>
      <c r="BD12" s="230"/>
      <c r="BE12" s="230"/>
      <c r="BF12" s="230"/>
      <c r="BG12" s="231"/>
      <c r="BH12" s="17"/>
      <c r="BI12" s="12"/>
      <c r="BJ12" s="16"/>
      <c r="BK12" s="229"/>
      <c r="BL12" s="230"/>
      <c r="BM12" s="230"/>
      <c r="BN12" s="230"/>
      <c r="BO12" s="230"/>
      <c r="BP12" s="230"/>
      <c r="BQ12" s="231"/>
      <c r="BR12" s="17"/>
    </row>
    <row r="13" spans="2:70" x14ac:dyDescent="0.25">
      <c r="B13" s="3">
        <v>8</v>
      </c>
      <c r="C13" s="157">
        <f t="shared" si="10"/>
        <v>1</v>
      </c>
      <c r="D13" s="158" t="str">
        <f>IFERROR(IF(INDEX(InputTable[],$B13,D$4)="","",INDEX(InputTable[],$B13,D$4)),"")</f>
        <v>Customer Segments</v>
      </c>
      <c r="E13" s="158" t="str">
        <f>IFERROR(IF(INDEX(InputTable[],$B13,E$4)="","",INDEX(InputTable[],$B13,E$4)),"")</f>
        <v>Tech-savvy/Non-tech-savvy</v>
      </c>
      <c r="F13" s="158" t="str">
        <f>IFERROR(IF(INDEX(InputTable[],$B13,F$4)="","",INDEX(InputTable[],$B13,F$4)),"")</f>
        <v>Gray</v>
      </c>
      <c r="G13" s="157">
        <f t="shared" si="0"/>
        <v>7</v>
      </c>
      <c r="H13" s="157">
        <f t="shared" si="11"/>
        <v>7</v>
      </c>
      <c r="I13" s="160" t="str">
        <f t="shared" si="1"/>
        <v/>
      </c>
      <c r="J13" s="160" t="str">
        <f t="shared" si="2"/>
        <v/>
      </c>
      <c r="K13" s="160" t="str">
        <f t="shared" si="3"/>
        <v/>
      </c>
      <c r="L13" s="160" t="str">
        <f t="shared" si="4"/>
        <v/>
      </c>
      <c r="M13" s="160" t="str">
        <f t="shared" si="5"/>
        <v/>
      </c>
      <c r="N13" s="160" t="str">
        <f t="shared" si="6"/>
        <v/>
      </c>
      <c r="O13" s="160">
        <f t="shared" si="7"/>
        <v>8</v>
      </c>
      <c r="P13" s="160" t="str">
        <f t="shared" si="8"/>
        <v/>
      </c>
      <c r="Q13" s="160" t="str">
        <f t="shared" si="9"/>
        <v/>
      </c>
      <c r="S13" s="4">
        <v>8</v>
      </c>
      <c r="T13" s="164" t="str">
        <f>Dynamic!G51</f>
        <v>Cost Structure</v>
      </c>
      <c r="V13" s="16"/>
      <c r="W13" s="18"/>
      <c r="X13" s="18"/>
      <c r="Y13" s="18"/>
      <c r="Z13" s="18"/>
      <c r="AA13" s="18"/>
      <c r="AB13" s="18"/>
      <c r="AC13" s="18"/>
      <c r="AD13" s="17"/>
      <c r="AE13" s="12"/>
      <c r="AF13" s="16"/>
      <c r="AG13" s="19"/>
      <c r="AH13" s="19"/>
      <c r="AI13" s="19"/>
      <c r="AJ13" s="19"/>
      <c r="AK13" s="19"/>
      <c r="AL13" s="19"/>
      <c r="AM13" s="19"/>
      <c r="AN13" s="17"/>
      <c r="AO13" s="12"/>
      <c r="AP13" s="16"/>
      <c r="AQ13" s="18"/>
      <c r="AR13" s="18"/>
      <c r="AS13" s="18"/>
      <c r="AT13" s="18"/>
      <c r="AU13" s="18"/>
      <c r="AV13" s="18"/>
      <c r="AW13" s="18"/>
      <c r="AX13" s="17"/>
      <c r="AY13" s="12"/>
      <c r="AZ13" s="16"/>
      <c r="BA13" s="19"/>
      <c r="BB13" s="19"/>
      <c r="BC13" s="19"/>
      <c r="BD13" s="19"/>
      <c r="BE13" s="19"/>
      <c r="BF13" s="19"/>
      <c r="BG13" s="19"/>
      <c r="BH13" s="17"/>
      <c r="BI13" s="12"/>
      <c r="BJ13" s="16"/>
      <c r="BK13" s="18"/>
      <c r="BL13" s="18"/>
      <c r="BM13" s="18"/>
      <c r="BN13" s="18"/>
      <c r="BO13" s="18"/>
      <c r="BP13" s="18"/>
      <c r="BQ13" s="18"/>
      <c r="BR13" s="17"/>
    </row>
    <row r="14" spans="2:70" x14ac:dyDescent="0.25">
      <c r="B14" s="3">
        <v>9</v>
      </c>
      <c r="C14" s="157">
        <f t="shared" si="10"/>
        <v>1</v>
      </c>
      <c r="D14" s="158" t="str">
        <f>IFERROR(IF(INDEX(InputTable[],$B14,D$4)="","",INDEX(InputTable[],$B14,D$4)),"")</f>
        <v>Key Resources</v>
      </c>
      <c r="E14" s="158" t="str">
        <f>IFERROR(IF(INDEX(InputTable[],$B14,E$4)="","",INDEX(InputTable[],$B14,E$4)),"")</f>
        <v>Financial Resources</v>
      </c>
      <c r="F14" s="158" t="str">
        <f>IFERROR(IF(INDEX(InputTable[],$B14,F$4)="","",INDEX(InputTable[],$B14,F$4)),"")</f>
        <v>Green</v>
      </c>
      <c r="G14" s="157">
        <f t="shared" si="0"/>
        <v>3</v>
      </c>
      <c r="H14" s="157">
        <f t="shared" si="11"/>
        <v>3</v>
      </c>
      <c r="I14" s="160" t="str">
        <f t="shared" si="1"/>
        <v/>
      </c>
      <c r="J14" s="160" t="str">
        <f t="shared" si="2"/>
        <v/>
      </c>
      <c r="K14" s="160">
        <f t="shared" si="3"/>
        <v>9</v>
      </c>
      <c r="L14" s="160" t="str">
        <f t="shared" si="4"/>
        <v/>
      </c>
      <c r="M14" s="160" t="str">
        <f t="shared" si="5"/>
        <v/>
      </c>
      <c r="N14" s="160" t="str">
        <f t="shared" si="6"/>
        <v/>
      </c>
      <c r="O14" s="160" t="str">
        <f t="shared" si="7"/>
        <v/>
      </c>
      <c r="P14" s="160" t="str">
        <f t="shared" si="8"/>
        <v/>
      </c>
      <c r="Q14" s="160" t="str">
        <f t="shared" si="9"/>
        <v/>
      </c>
      <c r="S14" s="4">
        <v>9</v>
      </c>
      <c r="T14" s="164" t="str">
        <f>Dynamic!AF51</f>
        <v>Revenue Streams</v>
      </c>
      <c r="V14" s="16"/>
      <c r="W14" s="223">
        <f ca="1">IFERROR(INDEX(Calc!$G$6:$G$20,SMALL(OFFSET(Calc!$H$6,0,Calc!S$6,61,1),Calc!$B7)),"")</f>
        <v>3</v>
      </c>
      <c r="X14" s="224"/>
      <c r="Y14" s="224"/>
      <c r="Z14" s="224"/>
      <c r="AA14" s="224"/>
      <c r="AB14" s="224"/>
      <c r="AC14" s="225"/>
      <c r="AD14" s="17"/>
      <c r="AE14" s="12"/>
      <c r="AF14" s="16"/>
      <c r="AG14" s="223" t="str">
        <f ca="1">IFERROR(INDEX(Calc!$G$6:$G$20,SMALL(OFFSET(Calc!$H$6,0,Calc!S$7,61,1),Calc!$B7)),"")</f>
        <v/>
      </c>
      <c r="AH14" s="224"/>
      <c r="AI14" s="224"/>
      <c r="AJ14" s="224"/>
      <c r="AK14" s="224"/>
      <c r="AL14" s="224"/>
      <c r="AM14" s="225"/>
      <c r="AN14" s="17"/>
      <c r="AO14" s="12"/>
      <c r="AP14" s="16"/>
      <c r="AQ14" s="223">
        <f ca="1">IFERROR(INDEX(Calc!$G$6:$G$20,SMALL(OFFSET(Calc!$H$6,0,Calc!S$9,61,1),Calc!$B7)),"")</f>
        <v>7</v>
      </c>
      <c r="AR14" s="224"/>
      <c r="AS14" s="224"/>
      <c r="AT14" s="224"/>
      <c r="AU14" s="224"/>
      <c r="AV14" s="224"/>
      <c r="AW14" s="225"/>
      <c r="AX14" s="17"/>
      <c r="AY14" s="12"/>
      <c r="AZ14" s="16"/>
      <c r="BA14" s="223" t="str">
        <f ca="1">IFERROR(INDEX(Calc!$G$6:$G$20,SMALL(OFFSET(Calc!$H$6,0,Calc!S$10,61,1),Calc!$B7)),"")</f>
        <v/>
      </c>
      <c r="BB14" s="224"/>
      <c r="BC14" s="224"/>
      <c r="BD14" s="224"/>
      <c r="BE14" s="224"/>
      <c r="BF14" s="224"/>
      <c r="BG14" s="225"/>
      <c r="BH14" s="17"/>
      <c r="BI14" s="12"/>
      <c r="BJ14" s="16"/>
      <c r="BK14" s="223">
        <f ca="1">IFERROR(INDEX(Calc!$G$6:$G$20,SMALL(OFFSET(Calc!$H$6,0,Calc!S$12,61,1),Calc!$B7)),"")</f>
        <v>7</v>
      </c>
      <c r="BL14" s="224"/>
      <c r="BM14" s="224"/>
      <c r="BN14" s="224"/>
      <c r="BO14" s="224"/>
      <c r="BP14" s="224"/>
      <c r="BQ14" s="225"/>
      <c r="BR14" s="17"/>
    </row>
    <row r="15" spans="2:70" x14ac:dyDescent="0.25">
      <c r="B15" s="3">
        <v>10</v>
      </c>
      <c r="C15" s="157">
        <f t="shared" si="10"/>
        <v>1</v>
      </c>
      <c r="D15" s="158" t="str">
        <f>IFERROR(IF(INDEX(InputTable[],$B15,D$4)="","",INDEX(InputTable[],$B15,D$4)),"")</f>
        <v>Channels</v>
      </c>
      <c r="E15" s="158" t="str">
        <f>IFERROR(IF(INDEX(InputTable[],$B15,E$4)="","",INDEX(InputTable[],$B15,E$4)),"")</f>
        <v>Social media inquiries</v>
      </c>
      <c r="F15" s="158" t="str">
        <f>IFERROR(IF(INDEX(InputTable[],$B15,F$4)="","",INDEX(InputTable[],$B15,F$4)),"")</f>
        <v>Yellow</v>
      </c>
      <c r="G15" s="157">
        <f t="shared" si="0"/>
        <v>2</v>
      </c>
      <c r="H15" s="157">
        <f t="shared" si="11"/>
        <v>6</v>
      </c>
      <c r="I15" s="160" t="str">
        <f t="shared" si="1"/>
        <v/>
      </c>
      <c r="J15" s="160" t="str">
        <f t="shared" si="2"/>
        <v/>
      </c>
      <c r="K15" s="160" t="str">
        <f t="shared" si="3"/>
        <v/>
      </c>
      <c r="L15" s="160" t="str">
        <f t="shared" si="4"/>
        <v/>
      </c>
      <c r="M15" s="160" t="str">
        <f t="shared" si="5"/>
        <v/>
      </c>
      <c r="N15" s="160">
        <f t="shared" si="6"/>
        <v>10</v>
      </c>
      <c r="O15" s="160" t="str">
        <f t="shared" si="7"/>
        <v/>
      </c>
      <c r="P15" s="160" t="str">
        <f t="shared" si="8"/>
        <v/>
      </c>
      <c r="Q15" s="160" t="str">
        <f t="shared" si="9"/>
        <v/>
      </c>
      <c r="V15" s="16"/>
      <c r="W15" s="226"/>
      <c r="X15" s="227"/>
      <c r="Y15" s="227"/>
      <c r="Z15" s="227"/>
      <c r="AA15" s="227"/>
      <c r="AB15" s="227"/>
      <c r="AC15" s="228"/>
      <c r="AD15" s="17"/>
      <c r="AE15" s="12"/>
      <c r="AF15" s="16"/>
      <c r="AG15" s="226"/>
      <c r="AH15" s="227"/>
      <c r="AI15" s="227"/>
      <c r="AJ15" s="227"/>
      <c r="AK15" s="227"/>
      <c r="AL15" s="227"/>
      <c r="AM15" s="228"/>
      <c r="AN15" s="17"/>
      <c r="AO15" s="12"/>
      <c r="AP15" s="16"/>
      <c r="AQ15" s="226"/>
      <c r="AR15" s="227"/>
      <c r="AS15" s="227"/>
      <c r="AT15" s="227"/>
      <c r="AU15" s="227"/>
      <c r="AV15" s="227"/>
      <c r="AW15" s="228"/>
      <c r="AX15" s="17"/>
      <c r="AY15" s="12"/>
      <c r="AZ15" s="16"/>
      <c r="BA15" s="226"/>
      <c r="BB15" s="227"/>
      <c r="BC15" s="227"/>
      <c r="BD15" s="227"/>
      <c r="BE15" s="227"/>
      <c r="BF15" s="227"/>
      <c r="BG15" s="228"/>
      <c r="BH15" s="17"/>
      <c r="BI15" s="12"/>
      <c r="BJ15" s="16"/>
      <c r="BK15" s="226"/>
      <c r="BL15" s="227"/>
      <c r="BM15" s="227"/>
      <c r="BN15" s="227"/>
      <c r="BO15" s="227"/>
      <c r="BP15" s="227"/>
      <c r="BQ15" s="228"/>
      <c r="BR15" s="17"/>
    </row>
    <row r="16" spans="2:70" x14ac:dyDescent="0.25">
      <c r="B16" s="3">
        <v>11</v>
      </c>
      <c r="C16" s="157">
        <f t="shared" si="10"/>
        <v>1</v>
      </c>
      <c r="D16" s="158" t="str">
        <f>IFERROR(IF(INDEX(InputTable[],$B16,D$4)="","",INDEX(InputTable[],$B16,D$4)),"")</f>
        <v>Cost Structure</v>
      </c>
      <c r="E16" s="158" t="str">
        <f>IFERROR(IF(INDEX(InputTable[],$B16,E$4)="","",INDEX(InputTable[],$B16,E$4)),"")</f>
        <v>Developers Salary</v>
      </c>
      <c r="F16" s="158" t="str">
        <f>IFERROR(IF(INDEX(InputTable[],$B16,F$4)="","",INDEX(InputTable[],$B16,F$4)),"")</f>
        <v>Yellow</v>
      </c>
      <c r="G16" s="157">
        <f t="shared" si="0"/>
        <v>2</v>
      </c>
      <c r="H16" s="157">
        <f t="shared" si="11"/>
        <v>8</v>
      </c>
      <c r="I16" s="160" t="str">
        <f t="shared" si="1"/>
        <v/>
      </c>
      <c r="J16" s="160" t="str">
        <f t="shared" si="2"/>
        <v/>
      </c>
      <c r="K16" s="160" t="str">
        <f t="shared" si="3"/>
        <v/>
      </c>
      <c r="L16" s="160" t="str">
        <f t="shared" si="4"/>
        <v/>
      </c>
      <c r="M16" s="160" t="str">
        <f t="shared" si="5"/>
        <v/>
      </c>
      <c r="N16" s="160" t="str">
        <f t="shared" si="6"/>
        <v/>
      </c>
      <c r="O16" s="160" t="str">
        <f t="shared" si="7"/>
        <v/>
      </c>
      <c r="P16" s="160">
        <f t="shared" si="8"/>
        <v>11</v>
      </c>
      <c r="Q16" s="160" t="str">
        <f t="shared" si="9"/>
        <v/>
      </c>
      <c r="S16" s="10" t="s">
        <v>10</v>
      </c>
      <c r="T16" s="11" t="s">
        <v>0</v>
      </c>
      <c r="V16" s="16"/>
      <c r="W16" s="229"/>
      <c r="X16" s="230"/>
      <c r="Y16" s="230"/>
      <c r="Z16" s="230"/>
      <c r="AA16" s="230"/>
      <c r="AB16" s="230"/>
      <c r="AC16" s="231"/>
      <c r="AD16" s="17"/>
      <c r="AE16" s="12"/>
      <c r="AF16" s="16"/>
      <c r="AG16" s="229"/>
      <c r="AH16" s="230"/>
      <c r="AI16" s="230"/>
      <c r="AJ16" s="230"/>
      <c r="AK16" s="230"/>
      <c r="AL16" s="230"/>
      <c r="AM16" s="231"/>
      <c r="AN16" s="17"/>
      <c r="AO16" s="12"/>
      <c r="AP16" s="16"/>
      <c r="AQ16" s="229"/>
      <c r="AR16" s="230"/>
      <c r="AS16" s="230"/>
      <c r="AT16" s="230"/>
      <c r="AU16" s="230"/>
      <c r="AV16" s="230"/>
      <c r="AW16" s="231"/>
      <c r="AX16" s="17"/>
      <c r="AY16" s="12"/>
      <c r="AZ16" s="16"/>
      <c r="BA16" s="229"/>
      <c r="BB16" s="230"/>
      <c r="BC16" s="230"/>
      <c r="BD16" s="230"/>
      <c r="BE16" s="230"/>
      <c r="BF16" s="230"/>
      <c r="BG16" s="231"/>
      <c r="BH16" s="17"/>
      <c r="BI16" s="12"/>
      <c r="BJ16" s="16"/>
      <c r="BK16" s="229"/>
      <c r="BL16" s="230"/>
      <c r="BM16" s="230"/>
      <c r="BN16" s="230"/>
      <c r="BO16" s="230"/>
      <c r="BP16" s="230"/>
      <c r="BQ16" s="231"/>
      <c r="BR16" s="17"/>
    </row>
    <row r="17" spans="2:70" x14ac:dyDescent="0.25">
      <c r="B17" s="3">
        <v>12</v>
      </c>
      <c r="C17" s="157">
        <f t="shared" si="10"/>
        <v>1</v>
      </c>
      <c r="D17" s="158" t="str">
        <f>IFERROR(IF(INDEX(InputTable[],$B17,D$4)="","",INDEX(InputTable[],$B17,D$4)),"")</f>
        <v>Revenue Streams</v>
      </c>
      <c r="E17" s="158" t="str">
        <f>IFERROR(IF(INDEX(InputTable[],$B17,E$4)="","",INDEX(InputTable[],$B17,E$4)),"")</f>
        <v>Monthly subscriptions</v>
      </c>
      <c r="F17" s="158" t="str">
        <f>IFERROR(IF(INDEX(InputTable[],$B17,F$4)="","",INDEX(InputTable[],$B17,F$4)),"")</f>
        <v>Green</v>
      </c>
      <c r="G17" s="157">
        <f t="shared" si="0"/>
        <v>3</v>
      </c>
      <c r="H17" s="157">
        <f t="shared" si="11"/>
        <v>9</v>
      </c>
      <c r="I17" s="160" t="str">
        <f t="shared" si="1"/>
        <v/>
      </c>
      <c r="J17" s="160" t="str">
        <f t="shared" si="2"/>
        <v/>
      </c>
      <c r="K17" s="160" t="str">
        <f t="shared" si="3"/>
        <v/>
      </c>
      <c r="L17" s="160" t="str">
        <f t="shared" si="4"/>
        <v/>
      </c>
      <c r="M17" s="160" t="str">
        <f t="shared" si="5"/>
        <v/>
      </c>
      <c r="N17" s="160" t="str">
        <f t="shared" si="6"/>
        <v/>
      </c>
      <c r="O17" s="160" t="str">
        <f t="shared" si="7"/>
        <v/>
      </c>
      <c r="P17" s="160" t="str">
        <f t="shared" si="8"/>
        <v/>
      </c>
      <c r="Q17" s="160">
        <f t="shared" si="9"/>
        <v>12</v>
      </c>
      <c r="S17" s="4">
        <v>1</v>
      </c>
      <c r="T17" s="2" t="s">
        <v>1</v>
      </c>
      <c r="V17" s="16"/>
      <c r="W17" s="19"/>
      <c r="X17" s="19"/>
      <c r="Y17" s="19"/>
      <c r="Z17" s="19"/>
      <c r="AA17" s="19"/>
      <c r="AB17" s="19"/>
      <c r="AC17" s="19"/>
      <c r="AD17" s="17"/>
      <c r="AE17" s="12"/>
      <c r="AF17" s="16"/>
      <c r="AG17" s="19"/>
      <c r="AH17" s="19"/>
      <c r="AI17" s="19"/>
      <c r="AJ17" s="19"/>
      <c r="AK17" s="19"/>
      <c r="AL17" s="19"/>
      <c r="AM17" s="19"/>
      <c r="AN17" s="17"/>
      <c r="AO17" s="12"/>
      <c r="AP17" s="16"/>
      <c r="AQ17" s="19"/>
      <c r="AR17" s="19"/>
      <c r="AS17" s="19"/>
      <c r="AT17" s="19"/>
      <c r="AU17" s="19"/>
      <c r="AV17" s="19"/>
      <c r="AW17" s="19"/>
      <c r="AX17" s="17"/>
      <c r="AY17" s="12"/>
      <c r="AZ17" s="16"/>
      <c r="BA17" s="19"/>
      <c r="BB17" s="19"/>
      <c r="BC17" s="19"/>
      <c r="BD17" s="19"/>
      <c r="BE17" s="19"/>
      <c r="BF17" s="19"/>
      <c r="BG17" s="19"/>
      <c r="BH17" s="17"/>
      <c r="BI17" s="12"/>
      <c r="BJ17" s="16"/>
      <c r="BK17" s="19"/>
      <c r="BL17" s="19"/>
      <c r="BM17" s="19"/>
      <c r="BN17" s="19"/>
      <c r="BO17" s="19"/>
      <c r="BP17" s="19"/>
      <c r="BQ17" s="19"/>
      <c r="BR17" s="17"/>
    </row>
    <row r="18" spans="2:70" x14ac:dyDescent="0.25">
      <c r="B18" s="3">
        <v>13</v>
      </c>
      <c r="C18" s="157" t="str">
        <f t="shared" si="10"/>
        <v/>
      </c>
      <c r="D18" s="158" t="str">
        <f>IFERROR(IF(INDEX(InputTable[],$B18,D$4)="","",INDEX(InputTable[],$B18,D$4)),"")</f>
        <v/>
      </c>
      <c r="E18" s="158" t="str">
        <f>IFERROR(IF(INDEX(InputTable[],$B18,E$4)="","",INDEX(InputTable[],$B18,E$4)),"")</f>
        <v/>
      </c>
      <c r="F18" s="158" t="str">
        <f>IFERROR(IF(INDEX(InputTable[],$B18,F$4)="","",INDEX(InputTable[],$B18,F$4)),"")</f>
        <v/>
      </c>
      <c r="G18" s="157" t="str">
        <f t="shared" si="0"/>
        <v/>
      </c>
      <c r="H18" s="157" t="str">
        <f t="shared" si="11"/>
        <v/>
      </c>
      <c r="I18" s="160" t="str">
        <f t="shared" si="1"/>
        <v/>
      </c>
      <c r="J18" s="160" t="str">
        <f t="shared" si="2"/>
        <v/>
      </c>
      <c r="K18" s="160" t="str">
        <f t="shared" si="3"/>
        <v/>
      </c>
      <c r="L18" s="160" t="str">
        <f t="shared" si="4"/>
        <v/>
      </c>
      <c r="M18" s="160" t="str">
        <f t="shared" si="5"/>
        <v/>
      </c>
      <c r="N18" s="160" t="str">
        <f t="shared" si="6"/>
        <v/>
      </c>
      <c r="O18" s="160" t="str">
        <f t="shared" si="7"/>
        <v/>
      </c>
      <c r="P18" s="160" t="str">
        <f t="shared" si="8"/>
        <v/>
      </c>
      <c r="Q18" s="160" t="str">
        <f t="shared" si="9"/>
        <v/>
      </c>
      <c r="S18" s="4">
        <v>2</v>
      </c>
      <c r="T18" s="2" t="s">
        <v>2</v>
      </c>
      <c r="V18" s="16"/>
      <c r="W18" s="223" t="str">
        <f ca="1">IFERROR(INDEX(Calc!$G$6:$G$20,SMALL(OFFSET(Calc!$H$6,0,Calc!S$6,61,1),Calc!$B8)),"")</f>
        <v/>
      </c>
      <c r="X18" s="224"/>
      <c r="Y18" s="224"/>
      <c r="Z18" s="224"/>
      <c r="AA18" s="224"/>
      <c r="AB18" s="224"/>
      <c r="AC18" s="225"/>
      <c r="AD18" s="17"/>
      <c r="AE18" s="12"/>
      <c r="AF18" s="16"/>
      <c r="AG18" s="223" t="str">
        <f ca="1">IFERROR(INDEX(Calc!$G$6:$G$20,SMALL(OFFSET(Calc!$H$6,0,Calc!S$7,61,1),Calc!$B8)),"")</f>
        <v/>
      </c>
      <c r="AH18" s="224"/>
      <c r="AI18" s="224"/>
      <c r="AJ18" s="224"/>
      <c r="AK18" s="224"/>
      <c r="AL18" s="224"/>
      <c r="AM18" s="225"/>
      <c r="AN18" s="17"/>
      <c r="AO18" s="12"/>
      <c r="AP18" s="16"/>
      <c r="AQ18" s="223" t="str">
        <f ca="1">IFERROR(INDEX(Calc!$G$6:$G$20,SMALL(OFFSET(Calc!$H$6,0,Calc!S$9,61,1),Calc!$B8)),"")</f>
        <v/>
      </c>
      <c r="AR18" s="224"/>
      <c r="AS18" s="224"/>
      <c r="AT18" s="224"/>
      <c r="AU18" s="224"/>
      <c r="AV18" s="224"/>
      <c r="AW18" s="225"/>
      <c r="AX18" s="17"/>
      <c r="AY18" s="12"/>
      <c r="AZ18" s="16"/>
      <c r="BA18" s="223" t="str">
        <f ca="1">IFERROR(INDEX(Calc!$G$6:$G$20,SMALL(OFFSET(Calc!$H$6,0,Calc!S$10,61,1),Calc!$B8)),"")</f>
        <v/>
      </c>
      <c r="BB18" s="224"/>
      <c r="BC18" s="224"/>
      <c r="BD18" s="224"/>
      <c r="BE18" s="224"/>
      <c r="BF18" s="224"/>
      <c r="BG18" s="225"/>
      <c r="BH18" s="17"/>
      <c r="BI18" s="12"/>
      <c r="BJ18" s="16"/>
      <c r="BK18" s="223" t="str">
        <f ca="1">IFERROR(INDEX(Calc!$G$6:$G$20,SMALL(OFFSET(Calc!$H$6,0,Calc!S$12,61,1),Calc!$B8)),"")</f>
        <v/>
      </c>
      <c r="BL18" s="224"/>
      <c r="BM18" s="224"/>
      <c r="BN18" s="224"/>
      <c r="BO18" s="224"/>
      <c r="BP18" s="224"/>
      <c r="BQ18" s="225"/>
      <c r="BR18" s="17"/>
    </row>
    <row r="19" spans="2:70" x14ac:dyDescent="0.25">
      <c r="B19" s="3">
        <v>14</v>
      </c>
      <c r="C19" s="157" t="str">
        <f t="shared" si="10"/>
        <v/>
      </c>
      <c r="D19" s="158" t="str">
        <f>IFERROR(IF(INDEX(InputTable[],$B19,D$4)="","",INDEX(InputTable[],$B19,D$4)),"")</f>
        <v/>
      </c>
      <c r="E19" s="158" t="str">
        <f>IFERROR(IF(INDEX(InputTable[],$B19,E$4)="","",INDEX(InputTable[],$B19,E$4)),"")</f>
        <v/>
      </c>
      <c r="F19" s="158" t="str">
        <f>IFERROR(IF(INDEX(InputTable[],$B19,F$4)="","",INDEX(InputTable[],$B19,F$4)),"")</f>
        <v/>
      </c>
      <c r="G19" s="157" t="str">
        <f t="shared" si="0"/>
        <v/>
      </c>
      <c r="H19" s="157" t="str">
        <f t="shared" si="11"/>
        <v/>
      </c>
      <c r="I19" s="160" t="str">
        <f t="shared" si="1"/>
        <v/>
      </c>
      <c r="J19" s="160" t="str">
        <f t="shared" si="2"/>
        <v/>
      </c>
      <c r="K19" s="160" t="str">
        <f t="shared" si="3"/>
        <v/>
      </c>
      <c r="L19" s="160" t="str">
        <f t="shared" si="4"/>
        <v/>
      </c>
      <c r="M19" s="160" t="str">
        <f t="shared" si="5"/>
        <v/>
      </c>
      <c r="N19" s="160" t="str">
        <f t="shared" si="6"/>
        <v/>
      </c>
      <c r="O19" s="160" t="str">
        <f t="shared" si="7"/>
        <v/>
      </c>
      <c r="P19" s="160" t="str">
        <f t="shared" si="8"/>
        <v/>
      </c>
      <c r="Q19" s="160" t="str">
        <f t="shared" si="9"/>
        <v/>
      </c>
      <c r="S19" s="4">
        <v>3</v>
      </c>
      <c r="T19" s="2" t="s">
        <v>4</v>
      </c>
      <c r="V19" s="16"/>
      <c r="W19" s="226"/>
      <c r="X19" s="227"/>
      <c r="Y19" s="227"/>
      <c r="Z19" s="227"/>
      <c r="AA19" s="227"/>
      <c r="AB19" s="227"/>
      <c r="AC19" s="228"/>
      <c r="AD19" s="17"/>
      <c r="AE19" s="12"/>
      <c r="AF19" s="16"/>
      <c r="AG19" s="226"/>
      <c r="AH19" s="227"/>
      <c r="AI19" s="227"/>
      <c r="AJ19" s="227"/>
      <c r="AK19" s="227"/>
      <c r="AL19" s="227"/>
      <c r="AM19" s="228"/>
      <c r="AN19" s="17"/>
      <c r="AO19" s="12"/>
      <c r="AP19" s="16"/>
      <c r="AQ19" s="226"/>
      <c r="AR19" s="227"/>
      <c r="AS19" s="227"/>
      <c r="AT19" s="227"/>
      <c r="AU19" s="227"/>
      <c r="AV19" s="227"/>
      <c r="AW19" s="228"/>
      <c r="AX19" s="17"/>
      <c r="AY19" s="12"/>
      <c r="AZ19" s="16"/>
      <c r="BA19" s="226"/>
      <c r="BB19" s="227"/>
      <c r="BC19" s="227"/>
      <c r="BD19" s="227"/>
      <c r="BE19" s="227"/>
      <c r="BF19" s="227"/>
      <c r="BG19" s="228"/>
      <c r="BH19" s="17"/>
      <c r="BI19" s="12"/>
      <c r="BJ19" s="16"/>
      <c r="BK19" s="226"/>
      <c r="BL19" s="227"/>
      <c r="BM19" s="227"/>
      <c r="BN19" s="227"/>
      <c r="BO19" s="227"/>
      <c r="BP19" s="227"/>
      <c r="BQ19" s="228"/>
      <c r="BR19" s="17"/>
    </row>
    <row r="20" spans="2:70" x14ac:dyDescent="0.25">
      <c r="B20" s="3">
        <v>15</v>
      </c>
      <c r="C20" s="157" t="str">
        <f t="shared" si="10"/>
        <v/>
      </c>
      <c r="D20" s="158" t="str">
        <f>IFERROR(IF(INDEX(InputTable[],$B20,D$4)="","",INDEX(InputTable[],$B20,D$4)),"")</f>
        <v/>
      </c>
      <c r="E20" s="158" t="str">
        <f>IFERROR(IF(INDEX(InputTable[],$B20,E$4)="","",INDEX(InputTable[],$B20,E$4)),"")</f>
        <v/>
      </c>
      <c r="F20" s="158" t="str">
        <f>IFERROR(IF(INDEX(InputTable[],$B20,F$4)="","",INDEX(InputTable[],$B20,F$4)),"")</f>
        <v/>
      </c>
      <c r="G20" s="157" t="str">
        <f t="shared" si="0"/>
        <v/>
      </c>
      <c r="H20" s="157" t="str">
        <f t="shared" si="11"/>
        <v/>
      </c>
      <c r="I20" s="160" t="str">
        <f t="shared" si="1"/>
        <v/>
      </c>
      <c r="J20" s="160" t="str">
        <f t="shared" si="2"/>
        <v/>
      </c>
      <c r="K20" s="160" t="str">
        <f t="shared" si="3"/>
        <v/>
      </c>
      <c r="L20" s="160" t="str">
        <f t="shared" si="4"/>
        <v/>
      </c>
      <c r="M20" s="160" t="str">
        <f t="shared" si="5"/>
        <v/>
      </c>
      <c r="N20" s="160" t="str">
        <f t="shared" si="6"/>
        <v/>
      </c>
      <c r="O20" s="160" t="str">
        <f t="shared" si="7"/>
        <v/>
      </c>
      <c r="P20" s="160" t="str">
        <f t="shared" si="8"/>
        <v/>
      </c>
      <c r="Q20" s="160" t="str">
        <f t="shared" si="9"/>
        <v/>
      </c>
      <c r="S20" s="4">
        <v>4</v>
      </c>
      <c r="T20" s="2" t="s">
        <v>3</v>
      </c>
      <c r="V20" s="16"/>
      <c r="W20" s="229"/>
      <c r="X20" s="230"/>
      <c r="Y20" s="230"/>
      <c r="Z20" s="230"/>
      <c r="AA20" s="230"/>
      <c r="AB20" s="230"/>
      <c r="AC20" s="231"/>
      <c r="AD20" s="17"/>
      <c r="AE20" s="12"/>
      <c r="AF20" s="16"/>
      <c r="AG20" s="229"/>
      <c r="AH20" s="230"/>
      <c r="AI20" s="230"/>
      <c r="AJ20" s="230"/>
      <c r="AK20" s="230"/>
      <c r="AL20" s="230"/>
      <c r="AM20" s="231"/>
      <c r="AN20" s="17"/>
      <c r="AO20" s="12"/>
      <c r="AP20" s="16"/>
      <c r="AQ20" s="229"/>
      <c r="AR20" s="230"/>
      <c r="AS20" s="230"/>
      <c r="AT20" s="230"/>
      <c r="AU20" s="230"/>
      <c r="AV20" s="230"/>
      <c r="AW20" s="231"/>
      <c r="AX20" s="17"/>
      <c r="AY20" s="12"/>
      <c r="AZ20" s="16"/>
      <c r="BA20" s="229"/>
      <c r="BB20" s="230"/>
      <c r="BC20" s="230"/>
      <c r="BD20" s="230"/>
      <c r="BE20" s="230"/>
      <c r="BF20" s="230"/>
      <c r="BG20" s="231"/>
      <c r="BH20" s="17"/>
      <c r="BI20" s="12"/>
      <c r="BJ20" s="16"/>
      <c r="BK20" s="229"/>
      <c r="BL20" s="230"/>
      <c r="BM20" s="230"/>
      <c r="BN20" s="230"/>
      <c r="BO20" s="230"/>
      <c r="BP20" s="230"/>
      <c r="BQ20" s="231"/>
      <c r="BR20" s="17"/>
    </row>
    <row r="21" spans="2:70" x14ac:dyDescent="0.25">
      <c r="S21" s="4">
        <v>5</v>
      </c>
      <c r="T21" s="2" t="s">
        <v>11</v>
      </c>
      <c r="V21" s="16"/>
      <c r="W21" s="19"/>
      <c r="X21" s="19"/>
      <c r="Y21" s="19"/>
      <c r="Z21" s="19"/>
      <c r="AA21" s="19"/>
      <c r="AB21" s="19"/>
      <c r="AC21" s="19"/>
      <c r="AD21" s="17"/>
      <c r="AE21" s="12"/>
      <c r="AF21" s="16"/>
      <c r="AG21" s="19"/>
      <c r="AH21" s="19"/>
      <c r="AI21" s="19"/>
      <c r="AJ21" s="19"/>
      <c r="AK21" s="19"/>
      <c r="AL21" s="19"/>
      <c r="AM21" s="19"/>
      <c r="AN21" s="17"/>
      <c r="AO21" s="12"/>
      <c r="AP21" s="16"/>
      <c r="AQ21" s="19"/>
      <c r="AR21" s="19"/>
      <c r="AS21" s="19"/>
      <c r="AT21" s="19"/>
      <c r="AU21" s="19"/>
      <c r="AV21" s="19"/>
      <c r="AW21" s="19"/>
      <c r="AX21" s="17"/>
      <c r="AY21" s="12"/>
      <c r="AZ21" s="16"/>
      <c r="BA21" s="19"/>
      <c r="BB21" s="19"/>
      <c r="BC21" s="19"/>
      <c r="BD21" s="19"/>
      <c r="BE21" s="19"/>
      <c r="BF21" s="19"/>
      <c r="BG21" s="19"/>
      <c r="BH21" s="17"/>
      <c r="BI21" s="12"/>
      <c r="BJ21" s="16"/>
      <c r="BK21" s="19"/>
      <c r="BL21" s="19"/>
      <c r="BM21" s="19"/>
      <c r="BN21" s="19"/>
      <c r="BO21" s="19"/>
      <c r="BP21" s="19"/>
      <c r="BQ21" s="19"/>
      <c r="BR21" s="17"/>
    </row>
    <row r="22" spans="2:70" x14ac:dyDescent="0.25">
      <c r="S22" s="4">
        <v>6</v>
      </c>
      <c r="T22" s="2" t="s">
        <v>47</v>
      </c>
      <c r="V22" s="16"/>
      <c r="W22" s="223" t="str">
        <f ca="1">IFERROR(INDEX(Calc!$G$6:$G$20,SMALL(OFFSET(Calc!$H$6,0,Calc!S$6,61,1),Calc!$B9)),"")</f>
        <v/>
      </c>
      <c r="X22" s="224"/>
      <c r="Y22" s="224"/>
      <c r="Z22" s="224"/>
      <c r="AA22" s="224"/>
      <c r="AB22" s="224"/>
      <c r="AC22" s="225"/>
      <c r="AD22" s="17"/>
      <c r="AE22" s="12"/>
      <c r="AF22" s="16"/>
      <c r="AG22" s="223" t="str">
        <f ca="1">IFERROR(INDEX(Calc!$G$6:$G$20,SMALL(OFFSET(Calc!$H$6,0,Calc!S$7,61,1),Calc!$B9)),"")</f>
        <v/>
      </c>
      <c r="AH22" s="224"/>
      <c r="AI22" s="224"/>
      <c r="AJ22" s="224"/>
      <c r="AK22" s="224"/>
      <c r="AL22" s="224"/>
      <c r="AM22" s="225"/>
      <c r="AN22" s="17"/>
      <c r="AO22" s="12"/>
      <c r="AP22" s="16"/>
      <c r="AQ22" s="223" t="str">
        <f ca="1">IFERROR(INDEX(Calc!$G$6:$G$20,SMALL(OFFSET(Calc!$H$6,0,Calc!S$9,61,1),Calc!$B9)),"")</f>
        <v/>
      </c>
      <c r="AR22" s="224"/>
      <c r="AS22" s="224"/>
      <c r="AT22" s="224"/>
      <c r="AU22" s="224"/>
      <c r="AV22" s="224"/>
      <c r="AW22" s="225"/>
      <c r="AX22" s="17"/>
      <c r="AY22" s="12"/>
      <c r="AZ22" s="16"/>
      <c r="BA22" s="223" t="str">
        <f ca="1">IFERROR(INDEX(Calc!$G$6:$G$20,SMALL(OFFSET(Calc!$H$6,0,Calc!S$10,61,1),Calc!$B9)),"")</f>
        <v/>
      </c>
      <c r="BB22" s="224"/>
      <c r="BC22" s="224"/>
      <c r="BD22" s="224"/>
      <c r="BE22" s="224"/>
      <c r="BF22" s="224"/>
      <c r="BG22" s="225"/>
      <c r="BH22" s="17"/>
      <c r="BI22" s="12"/>
      <c r="BJ22" s="16"/>
      <c r="BK22" s="223" t="str">
        <f ca="1">IFERROR(INDEX(Calc!$G$6:$G$20,SMALL(OFFSET(Calc!$H$6,0,Calc!S$12,61,1),Calc!$B9)),"")</f>
        <v/>
      </c>
      <c r="BL22" s="224"/>
      <c r="BM22" s="224"/>
      <c r="BN22" s="224"/>
      <c r="BO22" s="224"/>
      <c r="BP22" s="224"/>
      <c r="BQ22" s="225"/>
      <c r="BR22" s="17"/>
    </row>
    <row r="23" spans="2:70" x14ac:dyDescent="0.25">
      <c r="S23" s="4">
        <v>7</v>
      </c>
      <c r="T23" s="2" t="s">
        <v>40</v>
      </c>
      <c r="V23" s="16"/>
      <c r="W23" s="226"/>
      <c r="X23" s="227"/>
      <c r="Y23" s="227"/>
      <c r="Z23" s="227"/>
      <c r="AA23" s="227"/>
      <c r="AB23" s="227"/>
      <c r="AC23" s="228"/>
      <c r="AD23" s="17"/>
      <c r="AE23" s="12"/>
      <c r="AF23" s="16"/>
      <c r="AG23" s="226"/>
      <c r="AH23" s="227"/>
      <c r="AI23" s="227"/>
      <c r="AJ23" s="227"/>
      <c r="AK23" s="227"/>
      <c r="AL23" s="227"/>
      <c r="AM23" s="228"/>
      <c r="AN23" s="17"/>
      <c r="AO23" s="12"/>
      <c r="AP23" s="16"/>
      <c r="AQ23" s="226"/>
      <c r="AR23" s="227"/>
      <c r="AS23" s="227"/>
      <c r="AT23" s="227"/>
      <c r="AU23" s="227"/>
      <c r="AV23" s="227"/>
      <c r="AW23" s="228"/>
      <c r="AX23" s="17"/>
      <c r="AY23" s="12"/>
      <c r="AZ23" s="16"/>
      <c r="BA23" s="226"/>
      <c r="BB23" s="227"/>
      <c r="BC23" s="227"/>
      <c r="BD23" s="227"/>
      <c r="BE23" s="227"/>
      <c r="BF23" s="227"/>
      <c r="BG23" s="228"/>
      <c r="BH23" s="17"/>
      <c r="BI23" s="12"/>
      <c r="BJ23" s="16"/>
      <c r="BK23" s="226"/>
      <c r="BL23" s="227"/>
      <c r="BM23" s="227"/>
      <c r="BN23" s="227"/>
      <c r="BO23" s="227"/>
      <c r="BP23" s="227"/>
      <c r="BQ23" s="228"/>
      <c r="BR23" s="17"/>
    </row>
    <row r="24" spans="2:70" x14ac:dyDescent="0.25">
      <c r="V24" s="16"/>
      <c r="W24" s="229"/>
      <c r="X24" s="230"/>
      <c r="Y24" s="230"/>
      <c r="Z24" s="230"/>
      <c r="AA24" s="230"/>
      <c r="AB24" s="230"/>
      <c r="AC24" s="231"/>
      <c r="AD24" s="17"/>
      <c r="AE24" s="12"/>
      <c r="AF24" s="16"/>
      <c r="AG24" s="229"/>
      <c r="AH24" s="230"/>
      <c r="AI24" s="230"/>
      <c r="AJ24" s="230"/>
      <c r="AK24" s="230"/>
      <c r="AL24" s="230"/>
      <c r="AM24" s="231"/>
      <c r="AN24" s="17"/>
      <c r="AO24" s="12"/>
      <c r="AP24" s="16"/>
      <c r="AQ24" s="229"/>
      <c r="AR24" s="230"/>
      <c r="AS24" s="230"/>
      <c r="AT24" s="230"/>
      <c r="AU24" s="230"/>
      <c r="AV24" s="230"/>
      <c r="AW24" s="231"/>
      <c r="AX24" s="17"/>
      <c r="AY24" s="12"/>
      <c r="AZ24" s="16"/>
      <c r="BA24" s="229"/>
      <c r="BB24" s="230"/>
      <c r="BC24" s="230"/>
      <c r="BD24" s="230"/>
      <c r="BE24" s="230"/>
      <c r="BF24" s="230"/>
      <c r="BG24" s="231"/>
      <c r="BH24" s="17"/>
      <c r="BI24" s="12"/>
      <c r="BJ24" s="16"/>
      <c r="BK24" s="229"/>
      <c r="BL24" s="230"/>
      <c r="BM24" s="230"/>
      <c r="BN24" s="230"/>
      <c r="BO24" s="230"/>
      <c r="BP24" s="230"/>
      <c r="BQ24" s="231"/>
      <c r="BR24" s="17"/>
    </row>
    <row r="25" spans="2:70" x14ac:dyDescent="0.25">
      <c r="V25" s="16"/>
      <c r="W25" s="20"/>
      <c r="X25" s="20"/>
      <c r="Y25" s="20"/>
      <c r="Z25" s="20"/>
      <c r="AA25" s="20"/>
      <c r="AB25" s="20"/>
      <c r="AC25" s="20"/>
      <c r="AD25" s="17"/>
      <c r="AE25" s="12"/>
      <c r="AF25" s="21"/>
      <c r="AG25" s="22"/>
      <c r="AH25" s="22"/>
      <c r="AI25" s="22"/>
      <c r="AJ25" s="22"/>
      <c r="AK25" s="22"/>
      <c r="AL25" s="22"/>
      <c r="AM25" s="22"/>
      <c r="AN25" s="23"/>
      <c r="AO25" s="12"/>
      <c r="AP25" s="16"/>
      <c r="AQ25" s="20"/>
      <c r="AR25" s="20"/>
      <c r="AS25" s="20"/>
      <c r="AT25" s="20"/>
      <c r="AU25" s="20"/>
      <c r="AV25" s="20"/>
      <c r="AW25" s="20"/>
      <c r="AX25" s="17"/>
      <c r="AY25" s="12"/>
      <c r="AZ25" s="21"/>
      <c r="BA25" s="22"/>
      <c r="BB25" s="22"/>
      <c r="BC25" s="22"/>
      <c r="BD25" s="22"/>
      <c r="BE25" s="22"/>
      <c r="BF25" s="22"/>
      <c r="BG25" s="22"/>
      <c r="BH25" s="23"/>
      <c r="BI25" s="12"/>
      <c r="BJ25" s="16"/>
      <c r="BK25" s="20"/>
      <c r="BL25" s="20"/>
      <c r="BM25" s="20"/>
      <c r="BN25" s="20"/>
      <c r="BO25" s="20"/>
      <c r="BP25" s="20"/>
      <c r="BQ25" s="20"/>
      <c r="BR25" s="17"/>
    </row>
    <row r="26" spans="2:70" x14ac:dyDescent="0.25">
      <c r="V26" s="16"/>
      <c r="W26" s="223" t="str">
        <f ca="1">IFERROR(INDEX(Calc!$G$6:$G$20,SMALL(OFFSET(Calc!$H$6,0,Calc!S$6,61,1),Calc!$B10)),"")</f>
        <v/>
      </c>
      <c r="X26" s="224"/>
      <c r="Y26" s="224"/>
      <c r="Z26" s="224"/>
      <c r="AA26" s="224"/>
      <c r="AB26" s="224"/>
      <c r="AC26" s="225"/>
      <c r="AD26" s="17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6"/>
      <c r="AQ26" s="223" t="str">
        <f ca="1">IFERROR(INDEX(Calc!$G$6:$G$20,SMALL(OFFSET(Calc!$H$6,0,Calc!S$9,61,1),Calc!$B10)),"")</f>
        <v/>
      </c>
      <c r="AR26" s="224"/>
      <c r="AS26" s="224"/>
      <c r="AT26" s="224"/>
      <c r="AU26" s="224"/>
      <c r="AV26" s="224"/>
      <c r="AW26" s="225"/>
      <c r="AX26" s="17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6"/>
      <c r="BK26" s="223" t="str">
        <f ca="1">IFERROR(INDEX(Calc!$G$6:$G$20,SMALL(OFFSET(Calc!$H$6,0,Calc!S$12,61,1),Calc!$B10)),"")</f>
        <v/>
      </c>
      <c r="BL26" s="224"/>
      <c r="BM26" s="224"/>
      <c r="BN26" s="224"/>
      <c r="BO26" s="224"/>
      <c r="BP26" s="224"/>
      <c r="BQ26" s="225"/>
      <c r="BR26" s="17"/>
    </row>
    <row r="27" spans="2:70" ht="15" customHeight="1" x14ac:dyDescent="0.25">
      <c r="V27" s="16"/>
      <c r="W27" s="226"/>
      <c r="X27" s="227"/>
      <c r="Y27" s="227"/>
      <c r="Z27" s="227"/>
      <c r="AA27" s="227"/>
      <c r="AB27" s="227"/>
      <c r="AC27" s="228"/>
      <c r="AD27" s="17"/>
      <c r="AE27" s="12"/>
      <c r="AF27" s="238" t="s">
        <v>33</v>
      </c>
      <c r="AG27" s="239"/>
      <c r="AH27" s="239"/>
      <c r="AI27" s="239"/>
      <c r="AJ27" s="239"/>
      <c r="AK27" s="239"/>
      <c r="AL27" s="239"/>
      <c r="AM27" s="239"/>
      <c r="AN27" s="240"/>
      <c r="AO27" s="12"/>
      <c r="AP27" s="16"/>
      <c r="AQ27" s="226"/>
      <c r="AR27" s="227"/>
      <c r="AS27" s="227"/>
      <c r="AT27" s="227"/>
      <c r="AU27" s="227"/>
      <c r="AV27" s="227"/>
      <c r="AW27" s="228"/>
      <c r="AX27" s="17"/>
      <c r="AY27" s="12"/>
      <c r="AZ27" s="244" t="s">
        <v>36</v>
      </c>
      <c r="BA27" s="239"/>
      <c r="BB27" s="239"/>
      <c r="BC27" s="239"/>
      <c r="BD27" s="239"/>
      <c r="BE27" s="239"/>
      <c r="BF27" s="239"/>
      <c r="BG27" s="239"/>
      <c r="BH27" s="240"/>
      <c r="BI27" s="12"/>
      <c r="BJ27" s="16"/>
      <c r="BK27" s="226"/>
      <c r="BL27" s="227"/>
      <c r="BM27" s="227"/>
      <c r="BN27" s="227"/>
      <c r="BO27" s="227"/>
      <c r="BP27" s="227"/>
      <c r="BQ27" s="228"/>
      <c r="BR27" s="17"/>
    </row>
    <row r="28" spans="2:70" ht="15" customHeight="1" x14ac:dyDescent="0.25">
      <c r="V28" s="16"/>
      <c r="W28" s="229"/>
      <c r="X28" s="230"/>
      <c r="Y28" s="230"/>
      <c r="Z28" s="230"/>
      <c r="AA28" s="230"/>
      <c r="AB28" s="230"/>
      <c r="AC28" s="231"/>
      <c r="AD28" s="17"/>
      <c r="AE28" s="12"/>
      <c r="AF28" s="241"/>
      <c r="AG28" s="242"/>
      <c r="AH28" s="242"/>
      <c r="AI28" s="242"/>
      <c r="AJ28" s="242"/>
      <c r="AK28" s="242"/>
      <c r="AL28" s="242"/>
      <c r="AM28" s="242"/>
      <c r="AN28" s="243"/>
      <c r="AO28" s="12"/>
      <c r="AP28" s="16"/>
      <c r="AQ28" s="229"/>
      <c r="AR28" s="230"/>
      <c r="AS28" s="230"/>
      <c r="AT28" s="230"/>
      <c r="AU28" s="230"/>
      <c r="AV28" s="230"/>
      <c r="AW28" s="231"/>
      <c r="AX28" s="17"/>
      <c r="AY28" s="12"/>
      <c r="AZ28" s="241"/>
      <c r="BA28" s="242"/>
      <c r="BB28" s="242"/>
      <c r="BC28" s="242"/>
      <c r="BD28" s="242"/>
      <c r="BE28" s="242"/>
      <c r="BF28" s="242"/>
      <c r="BG28" s="242"/>
      <c r="BH28" s="243"/>
      <c r="BI28" s="12"/>
      <c r="BJ28" s="16"/>
      <c r="BK28" s="229"/>
      <c r="BL28" s="230"/>
      <c r="BM28" s="230"/>
      <c r="BN28" s="230"/>
      <c r="BO28" s="230"/>
      <c r="BP28" s="230"/>
      <c r="BQ28" s="231"/>
      <c r="BR28" s="17"/>
    </row>
    <row r="29" spans="2:70" ht="19.5" x14ac:dyDescent="0.25">
      <c r="V29" s="16"/>
      <c r="W29" s="19"/>
      <c r="X29" s="19"/>
      <c r="Y29" s="19"/>
      <c r="Z29" s="19"/>
      <c r="AA29" s="19"/>
      <c r="AB29" s="19"/>
      <c r="AC29" s="19"/>
      <c r="AD29" s="17"/>
      <c r="AE29" s="12"/>
      <c r="AF29" s="24"/>
      <c r="AG29" s="25"/>
      <c r="AH29" s="25"/>
      <c r="AI29" s="25"/>
      <c r="AJ29" s="25"/>
      <c r="AK29" s="25"/>
      <c r="AL29" s="25"/>
      <c r="AM29" s="25"/>
      <c r="AN29" s="26"/>
      <c r="AO29" s="12"/>
      <c r="AP29" s="16"/>
      <c r="AQ29" s="19"/>
      <c r="AR29" s="19"/>
      <c r="AS29" s="19"/>
      <c r="AT29" s="19"/>
      <c r="AU29" s="19"/>
      <c r="AV29" s="19"/>
      <c r="AW29" s="19"/>
      <c r="AX29" s="17"/>
      <c r="AY29" s="12"/>
      <c r="AZ29" s="24"/>
      <c r="BA29" s="25"/>
      <c r="BB29" s="25"/>
      <c r="BC29" s="25"/>
      <c r="BD29" s="25"/>
      <c r="BE29" s="25"/>
      <c r="BF29" s="25"/>
      <c r="BG29" s="25"/>
      <c r="BH29" s="26"/>
      <c r="BI29" s="12"/>
      <c r="BJ29" s="16"/>
      <c r="BK29" s="19"/>
      <c r="BL29" s="19"/>
      <c r="BM29" s="19"/>
      <c r="BN29" s="19"/>
      <c r="BO29" s="19"/>
      <c r="BP29" s="19"/>
      <c r="BQ29" s="19"/>
      <c r="BR29" s="17"/>
    </row>
    <row r="30" spans="2:70" x14ac:dyDescent="0.25">
      <c r="V30" s="16"/>
      <c r="W30" s="223" t="str">
        <f ca="1">IFERROR(INDEX(Calc!$G$6:$G$20,SMALL(OFFSET(Calc!$H$6,0,Calc!S$6,61,1),Calc!$B11)),"")</f>
        <v/>
      </c>
      <c r="X30" s="224"/>
      <c r="Y30" s="224"/>
      <c r="Z30" s="224"/>
      <c r="AA30" s="224"/>
      <c r="AB30" s="224"/>
      <c r="AC30" s="225"/>
      <c r="AD30" s="17"/>
      <c r="AE30" s="12"/>
      <c r="AF30" s="16"/>
      <c r="AG30" s="223">
        <f ca="1">IFERROR(INDEX(Calc!$G$6:$G$20,SMALL(OFFSET(Calc!$H$6,0,Calc!S$8,61,1),Calc!$B6)),"")</f>
        <v>3</v>
      </c>
      <c r="AH30" s="224"/>
      <c r="AI30" s="224"/>
      <c r="AJ30" s="224"/>
      <c r="AK30" s="224"/>
      <c r="AL30" s="224"/>
      <c r="AM30" s="225"/>
      <c r="AN30" s="17"/>
      <c r="AO30" s="12"/>
      <c r="AP30" s="16"/>
      <c r="AQ30" s="223" t="str">
        <f ca="1">IFERROR(INDEX(Calc!$G$6:$G$20,SMALL(OFFSET(Calc!$H$6,0,Calc!S$9,61,1),Calc!$B11)),"")</f>
        <v/>
      </c>
      <c r="AR30" s="224"/>
      <c r="AS30" s="224"/>
      <c r="AT30" s="224"/>
      <c r="AU30" s="224"/>
      <c r="AV30" s="224"/>
      <c r="AW30" s="225"/>
      <c r="AX30" s="17"/>
      <c r="AY30" s="12"/>
      <c r="AZ30" s="16"/>
      <c r="BA30" s="223">
        <f ca="1">IFERROR(INDEX(Calc!$G$6:$G$20,SMALL(OFFSET(Calc!$H$6,0,Calc!S$11,61,1),Calc!$B6)),"")</f>
        <v>2</v>
      </c>
      <c r="BB30" s="224"/>
      <c r="BC30" s="224"/>
      <c r="BD30" s="224"/>
      <c r="BE30" s="224"/>
      <c r="BF30" s="224"/>
      <c r="BG30" s="225"/>
      <c r="BH30" s="17"/>
      <c r="BI30" s="12"/>
      <c r="BJ30" s="16"/>
      <c r="BK30" s="223" t="str">
        <f ca="1">IFERROR(INDEX(Calc!$G$6:$G$20,SMALL(OFFSET(Calc!$H$6,0,Calc!S$12,61,1),Calc!$B11)),"")</f>
        <v/>
      </c>
      <c r="BL30" s="224"/>
      <c r="BM30" s="224"/>
      <c r="BN30" s="224"/>
      <c r="BO30" s="224"/>
      <c r="BP30" s="224"/>
      <c r="BQ30" s="225"/>
      <c r="BR30" s="17"/>
    </row>
    <row r="31" spans="2:70" x14ac:dyDescent="0.25">
      <c r="V31" s="16"/>
      <c r="W31" s="226"/>
      <c r="X31" s="227"/>
      <c r="Y31" s="227"/>
      <c r="Z31" s="227"/>
      <c r="AA31" s="227"/>
      <c r="AB31" s="227"/>
      <c r="AC31" s="228"/>
      <c r="AD31" s="17"/>
      <c r="AE31" s="12"/>
      <c r="AF31" s="16"/>
      <c r="AG31" s="226"/>
      <c r="AH31" s="227"/>
      <c r="AI31" s="227"/>
      <c r="AJ31" s="227"/>
      <c r="AK31" s="227"/>
      <c r="AL31" s="227"/>
      <c r="AM31" s="228"/>
      <c r="AN31" s="17"/>
      <c r="AO31" s="12"/>
      <c r="AP31" s="16"/>
      <c r="AQ31" s="226"/>
      <c r="AR31" s="227"/>
      <c r="AS31" s="227"/>
      <c r="AT31" s="227"/>
      <c r="AU31" s="227"/>
      <c r="AV31" s="227"/>
      <c r="AW31" s="228"/>
      <c r="AX31" s="17"/>
      <c r="AY31" s="12"/>
      <c r="AZ31" s="16"/>
      <c r="BA31" s="226"/>
      <c r="BB31" s="227"/>
      <c r="BC31" s="227"/>
      <c r="BD31" s="227"/>
      <c r="BE31" s="227"/>
      <c r="BF31" s="227"/>
      <c r="BG31" s="228"/>
      <c r="BH31" s="17"/>
      <c r="BI31" s="12"/>
      <c r="BJ31" s="16"/>
      <c r="BK31" s="226"/>
      <c r="BL31" s="227"/>
      <c r="BM31" s="227"/>
      <c r="BN31" s="227"/>
      <c r="BO31" s="227"/>
      <c r="BP31" s="227"/>
      <c r="BQ31" s="228"/>
      <c r="BR31" s="17"/>
    </row>
    <row r="32" spans="2:70" x14ac:dyDescent="0.25">
      <c r="V32" s="16"/>
      <c r="W32" s="229"/>
      <c r="X32" s="230"/>
      <c r="Y32" s="230"/>
      <c r="Z32" s="230"/>
      <c r="AA32" s="230"/>
      <c r="AB32" s="230"/>
      <c r="AC32" s="231"/>
      <c r="AD32" s="17"/>
      <c r="AE32" s="12"/>
      <c r="AF32" s="16"/>
      <c r="AG32" s="229"/>
      <c r="AH32" s="230"/>
      <c r="AI32" s="230"/>
      <c r="AJ32" s="230"/>
      <c r="AK32" s="230"/>
      <c r="AL32" s="230"/>
      <c r="AM32" s="231"/>
      <c r="AN32" s="17"/>
      <c r="AO32" s="12"/>
      <c r="AP32" s="16"/>
      <c r="AQ32" s="229"/>
      <c r="AR32" s="230"/>
      <c r="AS32" s="230"/>
      <c r="AT32" s="230"/>
      <c r="AU32" s="230"/>
      <c r="AV32" s="230"/>
      <c r="AW32" s="231"/>
      <c r="AX32" s="17"/>
      <c r="AY32" s="12"/>
      <c r="AZ32" s="16"/>
      <c r="BA32" s="229"/>
      <c r="BB32" s="230"/>
      <c r="BC32" s="230"/>
      <c r="BD32" s="230"/>
      <c r="BE32" s="230"/>
      <c r="BF32" s="230"/>
      <c r="BG32" s="231"/>
      <c r="BH32" s="17"/>
      <c r="BI32" s="12"/>
      <c r="BJ32" s="16"/>
      <c r="BK32" s="229"/>
      <c r="BL32" s="230"/>
      <c r="BM32" s="230"/>
      <c r="BN32" s="230"/>
      <c r="BO32" s="230"/>
      <c r="BP32" s="230"/>
      <c r="BQ32" s="231"/>
      <c r="BR32" s="17"/>
    </row>
    <row r="33" spans="22:70" x14ac:dyDescent="0.25">
      <c r="V33" s="16"/>
      <c r="W33" s="19"/>
      <c r="X33" s="19"/>
      <c r="Y33" s="19"/>
      <c r="Z33" s="19"/>
      <c r="AA33" s="19"/>
      <c r="AB33" s="19"/>
      <c r="AC33" s="19"/>
      <c r="AD33" s="17"/>
      <c r="AE33" s="12"/>
      <c r="AF33" s="16"/>
      <c r="AG33" s="19"/>
      <c r="AH33" s="19"/>
      <c r="AI33" s="19"/>
      <c r="AJ33" s="19"/>
      <c r="AK33" s="19"/>
      <c r="AL33" s="19"/>
      <c r="AM33" s="19"/>
      <c r="AN33" s="17"/>
      <c r="AO33" s="12"/>
      <c r="AP33" s="16"/>
      <c r="AQ33" s="19"/>
      <c r="AR33" s="19"/>
      <c r="AS33" s="19"/>
      <c r="AT33" s="19"/>
      <c r="AU33" s="19"/>
      <c r="AV33" s="19"/>
      <c r="AW33" s="19"/>
      <c r="AX33" s="17"/>
      <c r="AY33" s="12"/>
      <c r="AZ33" s="16"/>
      <c r="BA33" s="20"/>
      <c r="BB33" s="20"/>
      <c r="BC33" s="20"/>
      <c r="BD33" s="20"/>
      <c r="BE33" s="20"/>
      <c r="BF33" s="20"/>
      <c r="BG33" s="20"/>
      <c r="BH33" s="17"/>
      <c r="BI33" s="12"/>
      <c r="BJ33" s="16"/>
      <c r="BK33" s="19"/>
      <c r="BL33" s="19"/>
      <c r="BM33" s="19"/>
      <c r="BN33" s="19"/>
      <c r="BO33" s="19"/>
      <c r="BP33" s="19"/>
      <c r="BQ33" s="19"/>
      <c r="BR33" s="17"/>
    </row>
    <row r="34" spans="22:70" x14ac:dyDescent="0.25">
      <c r="V34" s="16"/>
      <c r="W34" s="223" t="str">
        <f ca="1">IFERROR(INDEX(Calc!$G$6:$G$20,SMALL(OFFSET(Calc!$H$6,0,Calc!S$6,61,1),Calc!$B12)),"")</f>
        <v/>
      </c>
      <c r="X34" s="224"/>
      <c r="Y34" s="224"/>
      <c r="Z34" s="224"/>
      <c r="AA34" s="224"/>
      <c r="AB34" s="224"/>
      <c r="AC34" s="225"/>
      <c r="AD34" s="17"/>
      <c r="AE34" s="12"/>
      <c r="AF34" s="16"/>
      <c r="AG34" s="223" t="str">
        <f ca="1">IFERROR(INDEX(Calc!$G$6:$G$20,SMALL(OFFSET(Calc!$H$6,0,Calc!S$8,61,1),Calc!$B7)),"")</f>
        <v/>
      </c>
      <c r="AH34" s="224"/>
      <c r="AI34" s="224"/>
      <c r="AJ34" s="224"/>
      <c r="AK34" s="224"/>
      <c r="AL34" s="224"/>
      <c r="AM34" s="225"/>
      <c r="AN34" s="17"/>
      <c r="AO34" s="12"/>
      <c r="AP34" s="16"/>
      <c r="AQ34" s="223" t="str">
        <f ca="1">IFERROR(INDEX(Calc!$G$6:$G$20,SMALL(OFFSET(Calc!$H$6,0,Calc!S$9,61,1),Calc!$B12)),"")</f>
        <v/>
      </c>
      <c r="AR34" s="224"/>
      <c r="AS34" s="224"/>
      <c r="AT34" s="224"/>
      <c r="AU34" s="224"/>
      <c r="AV34" s="224"/>
      <c r="AW34" s="225"/>
      <c r="AX34" s="17"/>
      <c r="AY34" s="12"/>
      <c r="AZ34" s="16"/>
      <c r="BA34" s="223" t="str">
        <f ca="1">IFERROR(INDEX(Calc!$G$6:$G$20,SMALL(OFFSET(Calc!$H$6,0,Calc!S$11,61,1),Calc!$B7)),"")</f>
        <v/>
      </c>
      <c r="BB34" s="224"/>
      <c r="BC34" s="224"/>
      <c r="BD34" s="224"/>
      <c r="BE34" s="224"/>
      <c r="BF34" s="224"/>
      <c r="BG34" s="225"/>
      <c r="BH34" s="17"/>
      <c r="BI34" s="12"/>
      <c r="BJ34" s="16"/>
      <c r="BK34" s="223" t="str">
        <f ca="1">IFERROR(INDEX(Calc!$G$6:$G$20,SMALL(OFFSET(Calc!$H$6,0,Calc!S$12,61,1),Calc!$B12)),"")</f>
        <v/>
      </c>
      <c r="BL34" s="224"/>
      <c r="BM34" s="224"/>
      <c r="BN34" s="224"/>
      <c r="BO34" s="224"/>
      <c r="BP34" s="224"/>
      <c r="BQ34" s="225"/>
      <c r="BR34" s="17"/>
    </row>
    <row r="35" spans="22:70" x14ac:dyDescent="0.25">
      <c r="V35" s="16"/>
      <c r="W35" s="226"/>
      <c r="X35" s="227"/>
      <c r="Y35" s="227"/>
      <c r="Z35" s="227"/>
      <c r="AA35" s="227"/>
      <c r="AB35" s="227"/>
      <c r="AC35" s="228"/>
      <c r="AD35" s="17"/>
      <c r="AE35" s="12"/>
      <c r="AF35" s="16"/>
      <c r="AG35" s="226"/>
      <c r="AH35" s="227"/>
      <c r="AI35" s="227"/>
      <c r="AJ35" s="227"/>
      <c r="AK35" s="227"/>
      <c r="AL35" s="227"/>
      <c r="AM35" s="228"/>
      <c r="AN35" s="17"/>
      <c r="AO35" s="12"/>
      <c r="AP35" s="16"/>
      <c r="AQ35" s="226"/>
      <c r="AR35" s="227"/>
      <c r="AS35" s="227"/>
      <c r="AT35" s="227"/>
      <c r="AU35" s="227"/>
      <c r="AV35" s="227"/>
      <c r="AW35" s="228"/>
      <c r="AX35" s="17"/>
      <c r="AY35" s="12"/>
      <c r="AZ35" s="16"/>
      <c r="BA35" s="226"/>
      <c r="BB35" s="227"/>
      <c r="BC35" s="227"/>
      <c r="BD35" s="227"/>
      <c r="BE35" s="227"/>
      <c r="BF35" s="227"/>
      <c r="BG35" s="228"/>
      <c r="BH35" s="17"/>
      <c r="BI35" s="12"/>
      <c r="BJ35" s="16"/>
      <c r="BK35" s="226"/>
      <c r="BL35" s="227"/>
      <c r="BM35" s="227"/>
      <c r="BN35" s="227"/>
      <c r="BO35" s="227"/>
      <c r="BP35" s="227"/>
      <c r="BQ35" s="228"/>
      <c r="BR35" s="17"/>
    </row>
    <row r="36" spans="22:70" x14ac:dyDescent="0.25">
      <c r="V36" s="16"/>
      <c r="W36" s="229"/>
      <c r="X36" s="230"/>
      <c r="Y36" s="230"/>
      <c r="Z36" s="230"/>
      <c r="AA36" s="230"/>
      <c r="AB36" s="230"/>
      <c r="AC36" s="231"/>
      <c r="AD36" s="17"/>
      <c r="AE36" s="12"/>
      <c r="AF36" s="16"/>
      <c r="AG36" s="229"/>
      <c r="AH36" s="230"/>
      <c r="AI36" s="230"/>
      <c r="AJ36" s="230"/>
      <c r="AK36" s="230"/>
      <c r="AL36" s="230"/>
      <c r="AM36" s="231"/>
      <c r="AN36" s="17"/>
      <c r="AO36" s="12"/>
      <c r="AP36" s="16"/>
      <c r="AQ36" s="229"/>
      <c r="AR36" s="230"/>
      <c r="AS36" s="230"/>
      <c r="AT36" s="230"/>
      <c r="AU36" s="230"/>
      <c r="AV36" s="230"/>
      <c r="AW36" s="231"/>
      <c r="AX36" s="17"/>
      <c r="AY36" s="12"/>
      <c r="AZ36" s="16"/>
      <c r="BA36" s="229"/>
      <c r="BB36" s="230"/>
      <c r="BC36" s="230"/>
      <c r="BD36" s="230"/>
      <c r="BE36" s="230"/>
      <c r="BF36" s="230"/>
      <c r="BG36" s="231"/>
      <c r="BH36" s="17"/>
      <c r="BI36" s="12"/>
      <c r="BJ36" s="16"/>
      <c r="BK36" s="229"/>
      <c r="BL36" s="230"/>
      <c r="BM36" s="230"/>
      <c r="BN36" s="230"/>
      <c r="BO36" s="230"/>
      <c r="BP36" s="230"/>
      <c r="BQ36" s="231"/>
      <c r="BR36" s="17"/>
    </row>
    <row r="37" spans="22:70" x14ac:dyDescent="0.25">
      <c r="V37" s="16"/>
      <c r="W37" s="19"/>
      <c r="X37" s="19"/>
      <c r="Y37" s="19"/>
      <c r="Z37" s="19"/>
      <c r="AA37" s="19"/>
      <c r="AB37" s="19"/>
      <c r="AC37" s="19"/>
      <c r="AD37" s="17"/>
      <c r="AE37" s="12"/>
      <c r="AF37" s="16"/>
      <c r="AG37" s="19"/>
      <c r="AH37" s="19"/>
      <c r="AI37" s="19"/>
      <c r="AJ37" s="19"/>
      <c r="AK37" s="19"/>
      <c r="AL37" s="19"/>
      <c r="AM37" s="19"/>
      <c r="AN37" s="17"/>
      <c r="AO37" s="12"/>
      <c r="AP37" s="16"/>
      <c r="AQ37" s="19"/>
      <c r="AR37" s="19"/>
      <c r="AS37" s="19"/>
      <c r="AT37" s="19"/>
      <c r="AU37" s="19"/>
      <c r="AV37" s="19"/>
      <c r="AW37" s="19"/>
      <c r="AX37" s="17"/>
      <c r="AY37" s="12"/>
      <c r="AZ37" s="16"/>
      <c r="BA37" s="19"/>
      <c r="BB37" s="19"/>
      <c r="BC37" s="19"/>
      <c r="BD37" s="19"/>
      <c r="BE37" s="19"/>
      <c r="BF37" s="19"/>
      <c r="BG37" s="19"/>
      <c r="BH37" s="17"/>
      <c r="BI37" s="12"/>
      <c r="BJ37" s="16"/>
      <c r="BK37" s="19"/>
      <c r="BL37" s="19"/>
      <c r="BM37" s="19"/>
      <c r="BN37" s="19"/>
      <c r="BO37" s="19"/>
      <c r="BP37" s="19"/>
      <c r="BQ37" s="19"/>
      <c r="BR37" s="17"/>
    </row>
    <row r="38" spans="22:70" x14ac:dyDescent="0.25">
      <c r="V38" s="16"/>
      <c r="W38" s="223" t="str">
        <f ca="1">IFERROR(INDEX(Calc!$G$6:$G$20,SMALL(OFFSET(Calc!$H$6,0,Calc!S$6,61,1),Calc!$B13)),"")</f>
        <v/>
      </c>
      <c r="X38" s="224"/>
      <c r="Y38" s="224"/>
      <c r="Z38" s="224"/>
      <c r="AA38" s="224"/>
      <c r="AB38" s="224"/>
      <c r="AC38" s="225"/>
      <c r="AD38" s="17"/>
      <c r="AE38" s="12"/>
      <c r="AF38" s="16"/>
      <c r="AG38" s="223" t="str">
        <f ca="1">IFERROR(INDEX(Calc!$G$6:$G$20,SMALL(OFFSET(Calc!$H$6,0,Calc!S$8,61,1),Calc!$B8)),"")</f>
        <v/>
      </c>
      <c r="AH38" s="224"/>
      <c r="AI38" s="224"/>
      <c r="AJ38" s="224"/>
      <c r="AK38" s="224"/>
      <c r="AL38" s="224"/>
      <c r="AM38" s="225"/>
      <c r="AN38" s="17"/>
      <c r="AO38" s="12"/>
      <c r="AP38" s="16"/>
      <c r="AQ38" s="223" t="str">
        <f ca="1">IFERROR(INDEX(Calc!$G$6:$G$20,SMALL(OFFSET(Calc!$H$6,0,Calc!S$9,61,1),Calc!$B13)),"")</f>
        <v/>
      </c>
      <c r="AR38" s="224"/>
      <c r="AS38" s="224"/>
      <c r="AT38" s="224"/>
      <c r="AU38" s="224"/>
      <c r="AV38" s="224"/>
      <c r="AW38" s="225"/>
      <c r="AX38" s="17"/>
      <c r="AY38" s="12"/>
      <c r="AZ38" s="16"/>
      <c r="BA38" s="223" t="str">
        <f ca="1">IFERROR(INDEX(Calc!$G$6:$G$20,SMALL(OFFSET(Calc!$H$6,0,Calc!S$11,61,1),Calc!$B8)),"")</f>
        <v/>
      </c>
      <c r="BB38" s="224"/>
      <c r="BC38" s="224"/>
      <c r="BD38" s="224"/>
      <c r="BE38" s="224"/>
      <c r="BF38" s="224"/>
      <c r="BG38" s="225"/>
      <c r="BH38" s="17"/>
      <c r="BI38" s="12"/>
      <c r="BJ38" s="16"/>
      <c r="BK38" s="223" t="str">
        <f ca="1">IFERROR(INDEX(Calc!$G$6:$G$20,SMALL(OFFSET(Calc!$H$6,0,Calc!S$12,61,1),Calc!$B13)),"")</f>
        <v/>
      </c>
      <c r="BL38" s="224"/>
      <c r="BM38" s="224"/>
      <c r="BN38" s="224"/>
      <c r="BO38" s="224"/>
      <c r="BP38" s="224"/>
      <c r="BQ38" s="225"/>
      <c r="BR38" s="17"/>
    </row>
    <row r="39" spans="22:70" x14ac:dyDescent="0.25">
      <c r="V39" s="16"/>
      <c r="W39" s="226"/>
      <c r="X39" s="227"/>
      <c r="Y39" s="227"/>
      <c r="Z39" s="227"/>
      <c r="AA39" s="227"/>
      <c r="AB39" s="227"/>
      <c r="AC39" s="228"/>
      <c r="AD39" s="17"/>
      <c r="AE39" s="12"/>
      <c r="AF39" s="16"/>
      <c r="AG39" s="226"/>
      <c r="AH39" s="227"/>
      <c r="AI39" s="227"/>
      <c r="AJ39" s="227"/>
      <c r="AK39" s="227"/>
      <c r="AL39" s="227"/>
      <c r="AM39" s="228"/>
      <c r="AN39" s="17"/>
      <c r="AO39" s="12"/>
      <c r="AP39" s="16"/>
      <c r="AQ39" s="226"/>
      <c r="AR39" s="227"/>
      <c r="AS39" s="227"/>
      <c r="AT39" s="227"/>
      <c r="AU39" s="227"/>
      <c r="AV39" s="227"/>
      <c r="AW39" s="228"/>
      <c r="AX39" s="17"/>
      <c r="AY39" s="12"/>
      <c r="AZ39" s="16"/>
      <c r="BA39" s="226"/>
      <c r="BB39" s="227"/>
      <c r="BC39" s="227"/>
      <c r="BD39" s="227"/>
      <c r="BE39" s="227"/>
      <c r="BF39" s="227"/>
      <c r="BG39" s="228"/>
      <c r="BH39" s="17"/>
      <c r="BI39" s="12"/>
      <c r="BJ39" s="16"/>
      <c r="BK39" s="226"/>
      <c r="BL39" s="227"/>
      <c r="BM39" s="227"/>
      <c r="BN39" s="227"/>
      <c r="BO39" s="227"/>
      <c r="BP39" s="227"/>
      <c r="BQ39" s="228"/>
      <c r="BR39" s="17"/>
    </row>
    <row r="40" spans="22:70" x14ac:dyDescent="0.25">
      <c r="V40" s="16"/>
      <c r="W40" s="229"/>
      <c r="X40" s="230"/>
      <c r="Y40" s="230"/>
      <c r="Z40" s="230"/>
      <c r="AA40" s="230"/>
      <c r="AB40" s="230"/>
      <c r="AC40" s="231"/>
      <c r="AD40" s="17"/>
      <c r="AE40" s="12"/>
      <c r="AF40" s="16"/>
      <c r="AG40" s="229"/>
      <c r="AH40" s="230"/>
      <c r="AI40" s="230"/>
      <c r="AJ40" s="230"/>
      <c r="AK40" s="230"/>
      <c r="AL40" s="230"/>
      <c r="AM40" s="231"/>
      <c r="AN40" s="17"/>
      <c r="AO40" s="12"/>
      <c r="AP40" s="16"/>
      <c r="AQ40" s="229"/>
      <c r="AR40" s="230"/>
      <c r="AS40" s="230"/>
      <c r="AT40" s="230"/>
      <c r="AU40" s="230"/>
      <c r="AV40" s="230"/>
      <c r="AW40" s="231"/>
      <c r="AX40" s="17"/>
      <c r="AY40" s="12"/>
      <c r="AZ40" s="16"/>
      <c r="BA40" s="229"/>
      <c r="BB40" s="230"/>
      <c r="BC40" s="230"/>
      <c r="BD40" s="230"/>
      <c r="BE40" s="230"/>
      <c r="BF40" s="230"/>
      <c r="BG40" s="231"/>
      <c r="BH40" s="17"/>
      <c r="BI40" s="12"/>
      <c r="BJ40" s="16"/>
      <c r="BK40" s="229"/>
      <c r="BL40" s="230"/>
      <c r="BM40" s="230"/>
      <c r="BN40" s="230"/>
      <c r="BO40" s="230"/>
      <c r="BP40" s="230"/>
      <c r="BQ40" s="231"/>
      <c r="BR40" s="17"/>
    </row>
    <row r="41" spans="22:70" x14ac:dyDescent="0.25">
      <c r="V41" s="16"/>
      <c r="W41" s="20"/>
      <c r="X41" s="20"/>
      <c r="Y41" s="20"/>
      <c r="Z41" s="20"/>
      <c r="AA41" s="20"/>
      <c r="AB41" s="20"/>
      <c r="AC41" s="20"/>
      <c r="AD41" s="17"/>
      <c r="AE41" s="12"/>
      <c r="AF41" s="16"/>
      <c r="AG41" s="19"/>
      <c r="AH41" s="19"/>
      <c r="AI41" s="19"/>
      <c r="AJ41" s="19"/>
      <c r="AK41" s="19"/>
      <c r="AL41" s="19"/>
      <c r="AM41" s="19"/>
      <c r="AN41" s="17"/>
      <c r="AO41" s="12"/>
      <c r="AP41" s="16"/>
      <c r="AQ41" s="20"/>
      <c r="AR41" s="20"/>
      <c r="AS41" s="20"/>
      <c r="AT41" s="20"/>
      <c r="AU41" s="20"/>
      <c r="AV41" s="20"/>
      <c r="AW41" s="20"/>
      <c r="AX41" s="17"/>
      <c r="AY41" s="12"/>
      <c r="AZ41" s="16"/>
      <c r="BA41" s="19"/>
      <c r="BB41" s="19"/>
      <c r="BC41" s="19"/>
      <c r="BD41" s="19"/>
      <c r="BE41" s="19"/>
      <c r="BF41" s="19"/>
      <c r="BG41" s="19"/>
      <c r="BH41" s="17"/>
      <c r="BI41" s="12"/>
      <c r="BJ41" s="16"/>
      <c r="BK41" s="20"/>
      <c r="BL41" s="20"/>
      <c r="BM41" s="20"/>
      <c r="BN41" s="20"/>
      <c r="BO41" s="20"/>
      <c r="BP41" s="20"/>
      <c r="BQ41" s="20"/>
      <c r="BR41" s="17"/>
    </row>
    <row r="42" spans="22:70" x14ac:dyDescent="0.25">
      <c r="V42" s="16"/>
      <c r="W42" s="223" t="str">
        <f ca="1">IFERROR(INDEX(Calc!$G$6:$G$20,SMALL(OFFSET(Calc!$H$6,0,Calc!S$6,61,1),Calc!$B14)),"")</f>
        <v/>
      </c>
      <c r="X42" s="224"/>
      <c r="Y42" s="224"/>
      <c r="Z42" s="224"/>
      <c r="AA42" s="224"/>
      <c r="AB42" s="224"/>
      <c r="AC42" s="225"/>
      <c r="AD42" s="17"/>
      <c r="AE42" s="12"/>
      <c r="AF42" s="16"/>
      <c r="AG42" s="223" t="str">
        <f ca="1">IFERROR(INDEX(Calc!$G$6:$G$20,SMALL(OFFSET(Calc!$H$6,0,Calc!S$8,61,1),Calc!$B9)),"")</f>
        <v/>
      </c>
      <c r="AH42" s="224"/>
      <c r="AI42" s="224"/>
      <c r="AJ42" s="224"/>
      <c r="AK42" s="224"/>
      <c r="AL42" s="224"/>
      <c r="AM42" s="225"/>
      <c r="AN42" s="17"/>
      <c r="AO42" s="12"/>
      <c r="AP42" s="16"/>
      <c r="AQ42" s="223" t="str">
        <f ca="1">IFERROR(INDEX(Calc!$G$6:$G$20,SMALL(OFFSET(Calc!$H$6,0,Calc!S$9,61,1),Calc!$B14)),"")</f>
        <v/>
      </c>
      <c r="AR42" s="224"/>
      <c r="AS42" s="224"/>
      <c r="AT42" s="224"/>
      <c r="AU42" s="224"/>
      <c r="AV42" s="224"/>
      <c r="AW42" s="225"/>
      <c r="AX42" s="17"/>
      <c r="AY42" s="12"/>
      <c r="AZ42" s="16"/>
      <c r="BA42" s="223" t="str">
        <f ca="1">IFERROR(INDEX(Calc!$G$6:$G$20,SMALL(OFFSET(Calc!$H$6,0,Calc!S$11,61,1),Calc!$B9)),"")</f>
        <v/>
      </c>
      <c r="BB42" s="224"/>
      <c r="BC42" s="224"/>
      <c r="BD42" s="224"/>
      <c r="BE42" s="224"/>
      <c r="BF42" s="224"/>
      <c r="BG42" s="225"/>
      <c r="BH42" s="17"/>
      <c r="BI42" s="12"/>
      <c r="BJ42" s="16"/>
      <c r="BK42" s="223" t="str">
        <f ca="1">IFERROR(INDEX(Calc!$G$6:$G$20,SMALL(OFFSET(Calc!$H$6,0,Calc!S$12,61,1),Calc!$B14)),"")</f>
        <v/>
      </c>
      <c r="BL42" s="224"/>
      <c r="BM42" s="224"/>
      <c r="BN42" s="224"/>
      <c r="BO42" s="224"/>
      <c r="BP42" s="224"/>
      <c r="BQ42" s="225"/>
      <c r="BR42" s="17"/>
    </row>
    <row r="43" spans="22:70" x14ac:dyDescent="0.25">
      <c r="V43" s="16"/>
      <c r="W43" s="226"/>
      <c r="X43" s="227"/>
      <c r="Y43" s="227"/>
      <c r="Z43" s="227"/>
      <c r="AA43" s="227"/>
      <c r="AB43" s="227"/>
      <c r="AC43" s="228"/>
      <c r="AD43" s="17"/>
      <c r="AE43" s="12"/>
      <c r="AF43" s="16"/>
      <c r="AG43" s="226"/>
      <c r="AH43" s="227"/>
      <c r="AI43" s="227"/>
      <c r="AJ43" s="227"/>
      <c r="AK43" s="227"/>
      <c r="AL43" s="227"/>
      <c r="AM43" s="228"/>
      <c r="AN43" s="17"/>
      <c r="AO43" s="12"/>
      <c r="AP43" s="16"/>
      <c r="AQ43" s="226"/>
      <c r="AR43" s="227"/>
      <c r="AS43" s="227"/>
      <c r="AT43" s="227"/>
      <c r="AU43" s="227"/>
      <c r="AV43" s="227"/>
      <c r="AW43" s="228"/>
      <c r="AX43" s="17"/>
      <c r="AY43" s="12"/>
      <c r="AZ43" s="16"/>
      <c r="BA43" s="226"/>
      <c r="BB43" s="227"/>
      <c r="BC43" s="227"/>
      <c r="BD43" s="227"/>
      <c r="BE43" s="227"/>
      <c r="BF43" s="227"/>
      <c r="BG43" s="228"/>
      <c r="BH43" s="17"/>
      <c r="BI43" s="12"/>
      <c r="BJ43" s="16"/>
      <c r="BK43" s="226"/>
      <c r="BL43" s="227"/>
      <c r="BM43" s="227"/>
      <c r="BN43" s="227"/>
      <c r="BO43" s="227"/>
      <c r="BP43" s="227"/>
      <c r="BQ43" s="228"/>
      <c r="BR43" s="17"/>
    </row>
    <row r="44" spans="22:70" x14ac:dyDescent="0.25">
      <c r="V44" s="16"/>
      <c r="W44" s="229"/>
      <c r="X44" s="230"/>
      <c r="Y44" s="230"/>
      <c r="Z44" s="230"/>
      <c r="AA44" s="230"/>
      <c r="AB44" s="230"/>
      <c r="AC44" s="231"/>
      <c r="AD44" s="17"/>
      <c r="AE44" s="12"/>
      <c r="AF44" s="16"/>
      <c r="AG44" s="229"/>
      <c r="AH44" s="230"/>
      <c r="AI44" s="230"/>
      <c r="AJ44" s="230"/>
      <c r="AK44" s="230"/>
      <c r="AL44" s="230"/>
      <c r="AM44" s="231"/>
      <c r="AN44" s="17"/>
      <c r="AO44" s="12"/>
      <c r="AP44" s="16"/>
      <c r="AQ44" s="229"/>
      <c r="AR44" s="230"/>
      <c r="AS44" s="230"/>
      <c r="AT44" s="230"/>
      <c r="AU44" s="230"/>
      <c r="AV44" s="230"/>
      <c r="AW44" s="231"/>
      <c r="AX44" s="17"/>
      <c r="AY44" s="12"/>
      <c r="AZ44" s="16"/>
      <c r="BA44" s="229"/>
      <c r="BB44" s="230"/>
      <c r="BC44" s="230"/>
      <c r="BD44" s="230"/>
      <c r="BE44" s="230"/>
      <c r="BF44" s="230"/>
      <c r="BG44" s="231"/>
      <c r="BH44" s="17"/>
      <c r="BI44" s="12"/>
      <c r="BJ44" s="16"/>
      <c r="BK44" s="229"/>
      <c r="BL44" s="230"/>
      <c r="BM44" s="230"/>
      <c r="BN44" s="230"/>
      <c r="BO44" s="230"/>
      <c r="BP44" s="230"/>
      <c r="BQ44" s="231"/>
      <c r="BR44" s="17"/>
    </row>
    <row r="45" spans="22:70" x14ac:dyDescent="0.25">
      <c r="V45" s="21"/>
      <c r="W45" s="22"/>
      <c r="X45" s="22"/>
      <c r="Y45" s="22"/>
      <c r="Z45" s="22"/>
      <c r="AA45" s="22"/>
      <c r="AB45" s="22"/>
      <c r="AC45" s="22"/>
      <c r="AD45" s="23"/>
      <c r="AE45" s="12"/>
      <c r="AF45" s="21"/>
      <c r="AG45" s="22"/>
      <c r="AH45" s="22"/>
      <c r="AI45" s="22"/>
      <c r="AJ45" s="22"/>
      <c r="AK45" s="22"/>
      <c r="AL45" s="22"/>
      <c r="AM45" s="22"/>
      <c r="AN45" s="23"/>
      <c r="AO45" s="12"/>
      <c r="AP45" s="21"/>
      <c r="AQ45" s="22"/>
      <c r="AR45" s="22"/>
      <c r="AS45" s="22"/>
      <c r="AT45" s="22"/>
      <c r="AU45" s="22"/>
      <c r="AV45" s="22"/>
      <c r="AW45" s="22"/>
      <c r="AX45" s="23"/>
      <c r="AY45" s="12"/>
      <c r="AZ45" s="21"/>
      <c r="BA45" s="22"/>
      <c r="BB45" s="22"/>
      <c r="BC45" s="22"/>
      <c r="BD45" s="22"/>
      <c r="BE45" s="22"/>
      <c r="BF45" s="22"/>
      <c r="BG45" s="22"/>
      <c r="BH45" s="23"/>
      <c r="BI45" s="12"/>
      <c r="BJ45" s="21"/>
      <c r="BK45" s="22"/>
      <c r="BL45" s="22"/>
      <c r="BM45" s="22"/>
      <c r="BN45" s="22"/>
      <c r="BO45" s="22"/>
      <c r="BP45" s="22"/>
      <c r="BQ45" s="22"/>
      <c r="BR45" s="23"/>
    </row>
    <row r="46" spans="22:70" x14ac:dyDescent="0.25"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</row>
    <row r="47" spans="22:70" ht="15" customHeight="1" x14ac:dyDescent="0.25">
      <c r="V47" s="245" t="s">
        <v>38</v>
      </c>
      <c r="W47" s="233"/>
      <c r="X47" s="233"/>
      <c r="Y47" s="233"/>
      <c r="Z47" s="233"/>
      <c r="AA47" s="233"/>
      <c r="AB47" s="233"/>
      <c r="AC47" s="233"/>
      <c r="AD47" s="233"/>
      <c r="AE47" s="233"/>
      <c r="AF47" s="233"/>
      <c r="AG47" s="233"/>
      <c r="AH47" s="233"/>
      <c r="AI47" s="233"/>
      <c r="AJ47" s="233"/>
      <c r="AK47" s="233"/>
      <c r="AL47" s="233"/>
      <c r="AM47" s="233"/>
      <c r="AN47" s="233"/>
      <c r="AO47" s="233"/>
      <c r="AP47" s="233"/>
      <c r="AQ47" s="233"/>
      <c r="AR47" s="233"/>
      <c r="AS47" s="234"/>
      <c r="AT47" s="12"/>
      <c r="AU47" s="245" t="s">
        <v>39</v>
      </c>
      <c r="AV47" s="233"/>
      <c r="AW47" s="233"/>
      <c r="AX47" s="233"/>
      <c r="AY47" s="233"/>
      <c r="AZ47" s="233"/>
      <c r="BA47" s="233"/>
      <c r="BB47" s="233"/>
      <c r="BC47" s="233"/>
      <c r="BD47" s="233"/>
      <c r="BE47" s="233"/>
      <c r="BF47" s="233"/>
      <c r="BG47" s="233"/>
      <c r="BH47" s="233"/>
      <c r="BI47" s="233"/>
      <c r="BJ47" s="233"/>
      <c r="BK47" s="233"/>
      <c r="BL47" s="233"/>
      <c r="BM47" s="233"/>
      <c r="BN47" s="233"/>
      <c r="BO47" s="233"/>
      <c r="BP47" s="233"/>
      <c r="BQ47" s="233"/>
      <c r="BR47" s="234"/>
    </row>
    <row r="48" spans="22:70" ht="15" customHeight="1" x14ac:dyDescent="0.25">
      <c r="V48" s="235"/>
      <c r="W48" s="236"/>
      <c r="X48" s="236"/>
      <c r="Y48" s="236"/>
      <c r="Z48" s="236"/>
      <c r="AA48" s="236"/>
      <c r="AB48" s="236"/>
      <c r="AC48" s="236"/>
      <c r="AD48" s="236"/>
      <c r="AE48" s="236"/>
      <c r="AF48" s="236"/>
      <c r="AG48" s="236"/>
      <c r="AH48" s="236"/>
      <c r="AI48" s="236"/>
      <c r="AJ48" s="236"/>
      <c r="AK48" s="236"/>
      <c r="AL48" s="236"/>
      <c r="AM48" s="236"/>
      <c r="AN48" s="236"/>
      <c r="AO48" s="236"/>
      <c r="AP48" s="236"/>
      <c r="AQ48" s="236"/>
      <c r="AR48" s="236"/>
      <c r="AS48" s="237"/>
      <c r="AT48" s="12"/>
      <c r="AU48" s="235"/>
      <c r="AV48" s="236"/>
      <c r="AW48" s="236"/>
      <c r="AX48" s="236"/>
      <c r="AY48" s="236"/>
      <c r="AZ48" s="236"/>
      <c r="BA48" s="236"/>
      <c r="BB48" s="236"/>
      <c r="BC48" s="236"/>
      <c r="BD48" s="236"/>
      <c r="BE48" s="236"/>
      <c r="BF48" s="236"/>
      <c r="BG48" s="236"/>
      <c r="BH48" s="236"/>
      <c r="BI48" s="236"/>
      <c r="BJ48" s="236"/>
      <c r="BK48" s="236"/>
      <c r="BL48" s="236"/>
      <c r="BM48" s="236"/>
      <c r="BN48" s="236"/>
      <c r="BO48" s="236"/>
      <c r="BP48" s="236"/>
      <c r="BQ48" s="236"/>
      <c r="BR48" s="237"/>
    </row>
    <row r="49" spans="22:70" ht="18.75" x14ac:dyDescent="0.25">
      <c r="V49" s="13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5"/>
      <c r="AT49" s="12"/>
      <c r="AU49" s="13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5"/>
    </row>
    <row r="50" spans="22:70" x14ac:dyDescent="0.25">
      <c r="V50" s="16"/>
      <c r="W50" s="223">
        <f ca="1">IFERROR(INDEX(Calc!$G$6:$G$20,SMALL(OFFSET(Calc!$H$6,0,Calc!S$13,61,1),Calc!$B6)),"")</f>
        <v>2</v>
      </c>
      <c r="X50" s="224"/>
      <c r="Y50" s="224"/>
      <c r="Z50" s="224"/>
      <c r="AA50" s="224"/>
      <c r="AB50" s="224"/>
      <c r="AC50" s="225"/>
      <c r="AD50" s="20"/>
      <c r="AE50" s="223" t="str">
        <f ca="1">IFERROR(INDEX(Calc!$G$6:$G$20,SMALL(OFFSET(Calc!$H$6,0,Calc!S$13,61,1),Calc!$B9)),"")</f>
        <v/>
      </c>
      <c r="AF50" s="224"/>
      <c r="AG50" s="224"/>
      <c r="AH50" s="224"/>
      <c r="AI50" s="224"/>
      <c r="AJ50" s="224"/>
      <c r="AK50" s="225"/>
      <c r="AL50" s="19"/>
      <c r="AM50" s="223" t="str">
        <f ca="1">IFERROR(INDEX(Calc!$G$6:$G$20,SMALL(OFFSET(Calc!$H$6,0,Calc!S$13,61,1),Calc!$B12)),"")</f>
        <v/>
      </c>
      <c r="AN50" s="224"/>
      <c r="AO50" s="224"/>
      <c r="AP50" s="224"/>
      <c r="AQ50" s="224"/>
      <c r="AR50" s="225"/>
      <c r="AS50" s="27"/>
      <c r="AT50" s="12"/>
      <c r="AU50" s="16"/>
      <c r="AV50" s="223">
        <f ca="1">IFERROR(INDEX(Calc!$G$6:$G$20,SMALL(OFFSET(Calc!$H$6,0,Calc!S$14,61,1),Calc!$B6)),"")</f>
        <v>3</v>
      </c>
      <c r="AW50" s="224"/>
      <c r="AX50" s="224"/>
      <c r="AY50" s="224"/>
      <c r="AZ50" s="224"/>
      <c r="BA50" s="224"/>
      <c r="BB50" s="225"/>
      <c r="BC50" s="28"/>
      <c r="BD50" s="223" t="str">
        <f ca="1">IFERROR(INDEX(Calc!$G$6:$G$20,SMALL(OFFSET(Calc!$H$6,0,Calc!S$14,61,1),Calc!$B9)),"")</f>
        <v/>
      </c>
      <c r="BE50" s="224"/>
      <c r="BF50" s="224"/>
      <c r="BG50" s="224"/>
      <c r="BH50" s="224"/>
      <c r="BI50" s="224"/>
      <c r="BJ50" s="225"/>
      <c r="BK50" s="28"/>
      <c r="BL50" s="223" t="str">
        <f ca="1">IFERROR(INDEX(Calc!$G$6:$G$20,SMALL(OFFSET(Calc!$H$6,0,Calc!S$14,61,1),Calc!$B12)),"")</f>
        <v/>
      </c>
      <c r="BM50" s="224"/>
      <c r="BN50" s="224"/>
      <c r="BO50" s="224"/>
      <c r="BP50" s="224"/>
      <c r="BQ50" s="225"/>
      <c r="BR50" s="17"/>
    </row>
    <row r="51" spans="22:70" x14ac:dyDescent="0.25">
      <c r="V51" s="16"/>
      <c r="W51" s="226"/>
      <c r="X51" s="227"/>
      <c r="Y51" s="227"/>
      <c r="Z51" s="227"/>
      <c r="AA51" s="227"/>
      <c r="AB51" s="227"/>
      <c r="AC51" s="228"/>
      <c r="AD51" s="20"/>
      <c r="AE51" s="226"/>
      <c r="AF51" s="227"/>
      <c r="AG51" s="227"/>
      <c r="AH51" s="227"/>
      <c r="AI51" s="227"/>
      <c r="AJ51" s="227"/>
      <c r="AK51" s="228"/>
      <c r="AL51" s="19"/>
      <c r="AM51" s="226"/>
      <c r="AN51" s="227"/>
      <c r="AO51" s="227"/>
      <c r="AP51" s="227"/>
      <c r="AQ51" s="227"/>
      <c r="AR51" s="228"/>
      <c r="AS51" s="27"/>
      <c r="AT51" s="12"/>
      <c r="AU51" s="16"/>
      <c r="AV51" s="226"/>
      <c r="AW51" s="227"/>
      <c r="AX51" s="227"/>
      <c r="AY51" s="227"/>
      <c r="AZ51" s="227"/>
      <c r="BA51" s="227"/>
      <c r="BB51" s="228"/>
      <c r="BC51" s="29"/>
      <c r="BD51" s="226"/>
      <c r="BE51" s="227"/>
      <c r="BF51" s="227"/>
      <c r="BG51" s="227"/>
      <c r="BH51" s="227"/>
      <c r="BI51" s="227"/>
      <c r="BJ51" s="228"/>
      <c r="BK51" s="29"/>
      <c r="BL51" s="226"/>
      <c r="BM51" s="227"/>
      <c r="BN51" s="227"/>
      <c r="BO51" s="227"/>
      <c r="BP51" s="227"/>
      <c r="BQ51" s="228"/>
      <c r="BR51" s="17"/>
    </row>
    <row r="52" spans="22:70" x14ac:dyDescent="0.25">
      <c r="V52" s="16"/>
      <c r="W52" s="229"/>
      <c r="X52" s="230"/>
      <c r="Y52" s="230"/>
      <c r="Z52" s="230"/>
      <c r="AA52" s="230"/>
      <c r="AB52" s="230"/>
      <c r="AC52" s="231"/>
      <c r="AD52" s="20"/>
      <c r="AE52" s="229"/>
      <c r="AF52" s="230"/>
      <c r="AG52" s="230"/>
      <c r="AH52" s="230"/>
      <c r="AI52" s="230"/>
      <c r="AJ52" s="230"/>
      <c r="AK52" s="231"/>
      <c r="AL52" s="20"/>
      <c r="AM52" s="229"/>
      <c r="AN52" s="230"/>
      <c r="AO52" s="230"/>
      <c r="AP52" s="230"/>
      <c r="AQ52" s="230"/>
      <c r="AR52" s="231"/>
      <c r="AS52" s="27"/>
      <c r="AT52" s="12"/>
      <c r="AU52" s="16"/>
      <c r="AV52" s="229"/>
      <c r="AW52" s="230"/>
      <c r="AX52" s="230"/>
      <c r="AY52" s="230"/>
      <c r="AZ52" s="230"/>
      <c r="BA52" s="230"/>
      <c r="BB52" s="231"/>
      <c r="BC52" s="29"/>
      <c r="BD52" s="229"/>
      <c r="BE52" s="230"/>
      <c r="BF52" s="230"/>
      <c r="BG52" s="230"/>
      <c r="BH52" s="230"/>
      <c r="BI52" s="230"/>
      <c r="BJ52" s="231"/>
      <c r="BK52" s="29"/>
      <c r="BL52" s="229"/>
      <c r="BM52" s="230"/>
      <c r="BN52" s="230"/>
      <c r="BO52" s="230"/>
      <c r="BP52" s="230"/>
      <c r="BQ52" s="231"/>
      <c r="BR52" s="17"/>
    </row>
    <row r="53" spans="22:70" x14ac:dyDescent="0.25">
      <c r="V53" s="16"/>
      <c r="W53" s="19"/>
      <c r="X53" s="19"/>
      <c r="Y53" s="19"/>
      <c r="Z53" s="19"/>
      <c r="AA53" s="19"/>
      <c r="AB53" s="19"/>
      <c r="AC53" s="19"/>
      <c r="AD53" s="20"/>
      <c r="AE53" s="20"/>
      <c r="AF53" s="19"/>
      <c r="AG53" s="19"/>
      <c r="AH53" s="19"/>
      <c r="AI53" s="19"/>
      <c r="AJ53" s="19"/>
      <c r="AK53" s="19"/>
      <c r="AL53" s="19"/>
      <c r="AM53" s="20"/>
      <c r="AN53" s="20"/>
      <c r="AO53" s="19"/>
      <c r="AP53" s="19"/>
      <c r="AQ53" s="19"/>
      <c r="AR53" s="19"/>
      <c r="AS53" s="30"/>
      <c r="AT53" s="12"/>
      <c r="AU53" s="16"/>
      <c r="AV53" s="20"/>
      <c r="AW53" s="20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7"/>
    </row>
    <row r="54" spans="22:70" x14ac:dyDescent="0.25">
      <c r="V54" s="16"/>
      <c r="W54" s="223" t="str">
        <f ca="1">IFERROR(INDEX(Calc!$G$6:$G$20,SMALL(OFFSET(Calc!$H$6,0,Calc!S$13,61,1),Calc!$B7)),"")</f>
        <v/>
      </c>
      <c r="X54" s="224"/>
      <c r="Y54" s="224"/>
      <c r="Z54" s="224"/>
      <c r="AA54" s="224"/>
      <c r="AB54" s="224"/>
      <c r="AC54" s="225"/>
      <c r="AD54" s="20"/>
      <c r="AE54" s="223" t="str">
        <f ca="1">IFERROR(INDEX(Calc!$G$6:$G$20,SMALL(OFFSET(Calc!$H$6,0,Calc!S$13,61,1),Calc!$B10)),"")</f>
        <v/>
      </c>
      <c r="AF54" s="224"/>
      <c r="AG54" s="224"/>
      <c r="AH54" s="224"/>
      <c r="AI54" s="224"/>
      <c r="AJ54" s="224"/>
      <c r="AK54" s="225"/>
      <c r="AL54" s="19"/>
      <c r="AM54" s="223" t="str">
        <f ca="1">IFERROR(INDEX(Calc!$G$6:$G$20,SMALL(OFFSET(Calc!$H$6,0,Calc!S$13,61,1),Calc!$B13)),"")</f>
        <v/>
      </c>
      <c r="AN54" s="224"/>
      <c r="AO54" s="224"/>
      <c r="AP54" s="224"/>
      <c r="AQ54" s="224"/>
      <c r="AR54" s="225"/>
      <c r="AS54" s="27"/>
      <c r="AT54" s="12"/>
      <c r="AU54" s="16"/>
      <c r="AV54" s="223" t="str">
        <f ca="1">IFERROR(INDEX(Calc!$G$6:$G$20,SMALL(OFFSET(Calc!$H$6,0,Calc!S$14,61,1),Calc!$B7)),"")</f>
        <v/>
      </c>
      <c r="AW54" s="224"/>
      <c r="AX54" s="224"/>
      <c r="AY54" s="224"/>
      <c r="AZ54" s="224"/>
      <c r="BA54" s="224"/>
      <c r="BB54" s="225"/>
      <c r="BC54" s="28"/>
      <c r="BD54" s="223" t="str">
        <f ca="1">IFERROR(INDEX(Calc!$G$6:$G$20,SMALL(OFFSET(Calc!$H$6,0,Calc!S$14,61,1),Calc!$B10)),"")</f>
        <v/>
      </c>
      <c r="BE54" s="224"/>
      <c r="BF54" s="224"/>
      <c r="BG54" s="224"/>
      <c r="BH54" s="224"/>
      <c r="BI54" s="224"/>
      <c r="BJ54" s="225"/>
      <c r="BK54" s="28"/>
      <c r="BL54" s="223" t="str">
        <f ca="1">IFERROR(INDEX(Calc!$G$6:$G$20,SMALL(OFFSET(Calc!$H$6,0,Calc!S$14,61,1),Calc!$B13)),"")</f>
        <v/>
      </c>
      <c r="BM54" s="224"/>
      <c r="BN54" s="224"/>
      <c r="BO54" s="224"/>
      <c r="BP54" s="224"/>
      <c r="BQ54" s="225"/>
      <c r="BR54" s="17"/>
    </row>
    <row r="55" spans="22:70" x14ac:dyDescent="0.25">
      <c r="V55" s="16"/>
      <c r="W55" s="226"/>
      <c r="X55" s="227"/>
      <c r="Y55" s="227"/>
      <c r="Z55" s="227"/>
      <c r="AA55" s="227"/>
      <c r="AB55" s="227"/>
      <c r="AC55" s="228"/>
      <c r="AD55" s="20"/>
      <c r="AE55" s="226"/>
      <c r="AF55" s="227"/>
      <c r="AG55" s="227"/>
      <c r="AH55" s="227"/>
      <c r="AI55" s="227"/>
      <c r="AJ55" s="227"/>
      <c r="AK55" s="228"/>
      <c r="AL55" s="20"/>
      <c r="AM55" s="226"/>
      <c r="AN55" s="227"/>
      <c r="AO55" s="227"/>
      <c r="AP55" s="227"/>
      <c r="AQ55" s="227"/>
      <c r="AR55" s="228"/>
      <c r="AS55" s="27"/>
      <c r="AT55" s="12"/>
      <c r="AU55" s="16"/>
      <c r="AV55" s="226"/>
      <c r="AW55" s="227"/>
      <c r="AX55" s="227"/>
      <c r="AY55" s="227"/>
      <c r="AZ55" s="227"/>
      <c r="BA55" s="227"/>
      <c r="BB55" s="228"/>
      <c r="BC55" s="29"/>
      <c r="BD55" s="226"/>
      <c r="BE55" s="227"/>
      <c r="BF55" s="227"/>
      <c r="BG55" s="227"/>
      <c r="BH55" s="227"/>
      <c r="BI55" s="227"/>
      <c r="BJ55" s="228"/>
      <c r="BK55" s="29"/>
      <c r="BL55" s="226"/>
      <c r="BM55" s="227"/>
      <c r="BN55" s="227"/>
      <c r="BO55" s="227"/>
      <c r="BP55" s="227"/>
      <c r="BQ55" s="228"/>
      <c r="BR55" s="17"/>
    </row>
    <row r="56" spans="22:70" x14ac:dyDescent="0.25">
      <c r="V56" s="16"/>
      <c r="W56" s="229"/>
      <c r="X56" s="230"/>
      <c r="Y56" s="230"/>
      <c r="Z56" s="230"/>
      <c r="AA56" s="230"/>
      <c r="AB56" s="230"/>
      <c r="AC56" s="231"/>
      <c r="AD56" s="20"/>
      <c r="AE56" s="229"/>
      <c r="AF56" s="230"/>
      <c r="AG56" s="230"/>
      <c r="AH56" s="230"/>
      <c r="AI56" s="230"/>
      <c r="AJ56" s="230"/>
      <c r="AK56" s="231"/>
      <c r="AL56" s="19"/>
      <c r="AM56" s="229"/>
      <c r="AN56" s="230"/>
      <c r="AO56" s="230"/>
      <c r="AP56" s="230"/>
      <c r="AQ56" s="230"/>
      <c r="AR56" s="231"/>
      <c r="AS56" s="27"/>
      <c r="AT56" s="12"/>
      <c r="AU56" s="16"/>
      <c r="AV56" s="229"/>
      <c r="AW56" s="230"/>
      <c r="AX56" s="230"/>
      <c r="AY56" s="230"/>
      <c r="AZ56" s="230"/>
      <c r="BA56" s="230"/>
      <c r="BB56" s="231"/>
      <c r="BC56" s="29"/>
      <c r="BD56" s="229"/>
      <c r="BE56" s="230"/>
      <c r="BF56" s="230"/>
      <c r="BG56" s="230"/>
      <c r="BH56" s="230"/>
      <c r="BI56" s="230"/>
      <c r="BJ56" s="231"/>
      <c r="BK56" s="29"/>
      <c r="BL56" s="229"/>
      <c r="BM56" s="230"/>
      <c r="BN56" s="230"/>
      <c r="BO56" s="230"/>
      <c r="BP56" s="230"/>
      <c r="BQ56" s="231"/>
      <c r="BR56" s="17"/>
    </row>
    <row r="57" spans="22:70" x14ac:dyDescent="0.25">
      <c r="V57" s="16"/>
      <c r="W57" s="19"/>
      <c r="X57" s="19"/>
      <c r="Y57" s="19"/>
      <c r="Z57" s="19"/>
      <c r="AA57" s="19"/>
      <c r="AB57" s="19"/>
      <c r="AC57" s="19"/>
      <c r="AD57" s="20"/>
      <c r="AE57" s="20"/>
      <c r="AF57" s="19"/>
      <c r="AG57" s="19"/>
      <c r="AH57" s="19"/>
      <c r="AI57" s="19"/>
      <c r="AJ57" s="19"/>
      <c r="AK57" s="19"/>
      <c r="AL57" s="19"/>
      <c r="AM57" s="20"/>
      <c r="AN57" s="20"/>
      <c r="AO57" s="19"/>
      <c r="AP57" s="19"/>
      <c r="AQ57" s="19"/>
      <c r="AR57" s="19"/>
      <c r="AS57" s="30"/>
      <c r="AT57" s="12"/>
      <c r="AU57" s="16"/>
      <c r="AV57" s="20"/>
      <c r="AW57" s="20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7"/>
    </row>
    <row r="58" spans="22:70" ht="15" customHeight="1" x14ac:dyDescent="0.25">
      <c r="V58" s="16"/>
      <c r="W58" s="223" t="str">
        <f ca="1">IFERROR(INDEX(Calc!$G$6:$G$20,SMALL(OFFSET(Calc!$H$6,0,Calc!S$13,61,1),Calc!$B8)),"")</f>
        <v/>
      </c>
      <c r="X58" s="224"/>
      <c r="Y58" s="224"/>
      <c r="Z58" s="224"/>
      <c r="AA58" s="224"/>
      <c r="AB58" s="224"/>
      <c r="AC58" s="225"/>
      <c r="AD58" s="20"/>
      <c r="AE58" s="223" t="str">
        <f ca="1">IFERROR(INDEX(Calc!$G$6:$G$20,SMALL(OFFSET(Calc!$H$6,0,Calc!S$13,61,1),Calc!$B11)),"")</f>
        <v/>
      </c>
      <c r="AF58" s="224"/>
      <c r="AG58" s="224"/>
      <c r="AH58" s="224"/>
      <c r="AI58" s="224"/>
      <c r="AJ58" s="224"/>
      <c r="AK58" s="225"/>
      <c r="AL58" s="20"/>
      <c r="AM58" s="223" t="str">
        <f ca="1">IFERROR(INDEX(Calc!$G$6:$G$20,SMALL(OFFSET(Calc!$H$6,0,Calc!S$13,61,1),Calc!$B14)),"")</f>
        <v/>
      </c>
      <c r="AN58" s="224"/>
      <c r="AO58" s="224"/>
      <c r="AP58" s="224"/>
      <c r="AQ58" s="224"/>
      <c r="AR58" s="225"/>
      <c r="AS58" s="17"/>
      <c r="AT58" s="12"/>
      <c r="AU58" s="16"/>
      <c r="AV58" s="223" t="str">
        <f ca="1">IFERROR(INDEX(Calc!$G$6:$G$20,SMALL(OFFSET(Calc!$H$6,0,Calc!S$14,61,1),Calc!$B8)),"")</f>
        <v/>
      </c>
      <c r="AW58" s="224"/>
      <c r="AX58" s="224"/>
      <c r="AY58" s="224"/>
      <c r="AZ58" s="224"/>
      <c r="BA58" s="224"/>
      <c r="BB58" s="225"/>
      <c r="BC58" s="28"/>
      <c r="BD58" s="223" t="str">
        <f ca="1">IFERROR(INDEX(Calc!$G$6:$G$20,SMALL(OFFSET(Calc!$H$6,0,Calc!S$14,61,1),Calc!$B11)),"")</f>
        <v/>
      </c>
      <c r="BE58" s="224"/>
      <c r="BF58" s="224"/>
      <c r="BG58" s="224"/>
      <c r="BH58" s="224"/>
      <c r="BI58" s="224"/>
      <c r="BJ58" s="225"/>
      <c r="BK58" s="28"/>
      <c r="BL58" s="223" t="str">
        <f ca="1">IFERROR(INDEX(Calc!$G$6:$G$20,SMALL(OFFSET(Calc!$H$6,0,Calc!S$14,61,1),Calc!$B14)),"")</f>
        <v/>
      </c>
      <c r="BM58" s="224"/>
      <c r="BN58" s="224"/>
      <c r="BO58" s="224"/>
      <c r="BP58" s="224"/>
      <c r="BQ58" s="225"/>
      <c r="BR58" s="17"/>
    </row>
    <row r="59" spans="22:70" x14ac:dyDescent="0.25">
      <c r="V59" s="31"/>
      <c r="W59" s="226"/>
      <c r="X59" s="227"/>
      <c r="Y59" s="227"/>
      <c r="Z59" s="227"/>
      <c r="AA59" s="227"/>
      <c r="AB59" s="227"/>
      <c r="AC59" s="228"/>
      <c r="AD59" s="20"/>
      <c r="AE59" s="226"/>
      <c r="AF59" s="227"/>
      <c r="AG59" s="227"/>
      <c r="AH59" s="227"/>
      <c r="AI59" s="227"/>
      <c r="AJ59" s="227"/>
      <c r="AK59" s="228"/>
      <c r="AL59" s="20"/>
      <c r="AM59" s="226"/>
      <c r="AN59" s="227"/>
      <c r="AO59" s="227"/>
      <c r="AP59" s="227"/>
      <c r="AQ59" s="227"/>
      <c r="AR59" s="228"/>
      <c r="AS59" s="32"/>
      <c r="AT59" s="12"/>
      <c r="AU59" s="31"/>
      <c r="AV59" s="226"/>
      <c r="AW59" s="227"/>
      <c r="AX59" s="227"/>
      <c r="AY59" s="227"/>
      <c r="AZ59" s="227"/>
      <c r="BA59" s="227"/>
      <c r="BB59" s="228"/>
      <c r="BC59" s="29"/>
      <c r="BD59" s="226"/>
      <c r="BE59" s="227"/>
      <c r="BF59" s="227"/>
      <c r="BG59" s="227"/>
      <c r="BH59" s="227"/>
      <c r="BI59" s="227"/>
      <c r="BJ59" s="228"/>
      <c r="BK59" s="29"/>
      <c r="BL59" s="226"/>
      <c r="BM59" s="227"/>
      <c r="BN59" s="227"/>
      <c r="BO59" s="227"/>
      <c r="BP59" s="227"/>
      <c r="BQ59" s="228"/>
      <c r="BR59" s="32"/>
    </row>
    <row r="60" spans="22:70" x14ac:dyDescent="0.25">
      <c r="V60" s="31"/>
      <c r="W60" s="229"/>
      <c r="X60" s="230"/>
      <c r="Y60" s="230"/>
      <c r="Z60" s="230"/>
      <c r="AA60" s="230"/>
      <c r="AB60" s="230"/>
      <c r="AC60" s="231"/>
      <c r="AD60" s="20"/>
      <c r="AE60" s="229"/>
      <c r="AF60" s="230"/>
      <c r="AG60" s="230"/>
      <c r="AH60" s="230"/>
      <c r="AI60" s="230"/>
      <c r="AJ60" s="230"/>
      <c r="AK60" s="231"/>
      <c r="AL60" s="20"/>
      <c r="AM60" s="229"/>
      <c r="AN60" s="230"/>
      <c r="AO60" s="230"/>
      <c r="AP60" s="230"/>
      <c r="AQ60" s="230"/>
      <c r="AR60" s="231"/>
      <c r="AS60" s="32"/>
      <c r="AT60" s="12"/>
      <c r="AU60" s="31"/>
      <c r="AV60" s="229"/>
      <c r="AW60" s="230"/>
      <c r="AX60" s="230"/>
      <c r="AY60" s="230"/>
      <c r="AZ60" s="230"/>
      <c r="BA60" s="230"/>
      <c r="BB60" s="231"/>
      <c r="BC60" s="29"/>
      <c r="BD60" s="229"/>
      <c r="BE60" s="230"/>
      <c r="BF60" s="230"/>
      <c r="BG60" s="230"/>
      <c r="BH60" s="230"/>
      <c r="BI60" s="230"/>
      <c r="BJ60" s="231"/>
      <c r="BK60" s="29"/>
      <c r="BL60" s="229"/>
      <c r="BM60" s="230"/>
      <c r="BN60" s="230"/>
      <c r="BO60" s="230"/>
      <c r="BP60" s="230"/>
      <c r="BQ60" s="231"/>
      <c r="BR60" s="32"/>
    </row>
    <row r="61" spans="22:70" x14ac:dyDescent="0.25">
      <c r="V61" s="33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5"/>
      <c r="AT61" s="12"/>
      <c r="AU61" s="33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5"/>
    </row>
    <row r="65" ht="15" customHeight="1" x14ac:dyDescent="0.25"/>
    <row r="66" ht="15" customHeight="1" x14ac:dyDescent="0.25"/>
    <row r="83" ht="15" customHeight="1" x14ac:dyDescent="0.25"/>
    <row r="84" ht="15" customHeight="1" x14ac:dyDescent="0.25"/>
    <row r="103" ht="15" customHeight="1" x14ac:dyDescent="0.25"/>
    <row r="104" ht="15" customHeight="1" x14ac:dyDescent="0.25"/>
  </sheetData>
  <mergeCells count="70">
    <mergeCell ref="BL58:BQ60"/>
    <mergeCell ref="W54:AC56"/>
    <mergeCell ref="AE54:AK56"/>
    <mergeCell ref="AM54:AR56"/>
    <mergeCell ref="AV54:BB56"/>
    <mergeCell ref="BD54:BJ56"/>
    <mergeCell ref="BL54:BQ56"/>
    <mergeCell ref="W58:AC60"/>
    <mergeCell ref="AE58:AK60"/>
    <mergeCell ref="AM58:AR60"/>
    <mergeCell ref="AV58:BB60"/>
    <mergeCell ref="BD58:BJ60"/>
    <mergeCell ref="V47:AS48"/>
    <mergeCell ref="AU47:BR48"/>
    <mergeCell ref="W50:AC52"/>
    <mergeCell ref="AE50:AK52"/>
    <mergeCell ref="AM50:AR52"/>
    <mergeCell ref="AV50:BB52"/>
    <mergeCell ref="BD50:BJ52"/>
    <mergeCell ref="BL50:BQ52"/>
    <mergeCell ref="W38:AC40"/>
    <mergeCell ref="AG38:AM40"/>
    <mergeCell ref="AQ38:AW40"/>
    <mergeCell ref="BA38:BG40"/>
    <mergeCell ref="BK38:BQ40"/>
    <mergeCell ref="W42:AC44"/>
    <mergeCell ref="AG42:AM44"/>
    <mergeCell ref="AQ42:AW44"/>
    <mergeCell ref="BA42:BG44"/>
    <mergeCell ref="BK42:BQ44"/>
    <mergeCell ref="W30:AC32"/>
    <mergeCell ref="AG30:AM32"/>
    <mergeCell ref="AQ30:AW32"/>
    <mergeCell ref="BA30:BG32"/>
    <mergeCell ref="BK30:BQ32"/>
    <mergeCell ref="W34:AC36"/>
    <mergeCell ref="AG34:AM36"/>
    <mergeCell ref="AQ34:AW36"/>
    <mergeCell ref="BA34:BG36"/>
    <mergeCell ref="BK34:BQ36"/>
    <mergeCell ref="W22:AC24"/>
    <mergeCell ref="AG22:AM24"/>
    <mergeCell ref="AQ22:AW24"/>
    <mergeCell ref="BA22:BG24"/>
    <mergeCell ref="BK22:BQ24"/>
    <mergeCell ref="W26:AC28"/>
    <mergeCell ref="AQ26:AW28"/>
    <mergeCell ref="BK26:BQ28"/>
    <mergeCell ref="AF27:AN28"/>
    <mergeCell ref="AZ27:BH28"/>
    <mergeCell ref="W14:AC16"/>
    <mergeCell ref="AG14:AM16"/>
    <mergeCell ref="AQ14:AW16"/>
    <mergeCell ref="BA14:BG16"/>
    <mergeCell ref="BK14:BQ16"/>
    <mergeCell ref="W18:AC20"/>
    <mergeCell ref="AG18:AM20"/>
    <mergeCell ref="AQ18:AW20"/>
    <mergeCell ref="BA18:BG20"/>
    <mergeCell ref="BK18:BQ20"/>
    <mergeCell ref="V7:AD8"/>
    <mergeCell ref="AF7:AN8"/>
    <mergeCell ref="AP7:AX8"/>
    <mergeCell ref="AZ7:BH8"/>
    <mergeCell ref="BJ7:BR8"/>
    <mergeCell ref="W10:AC12"/>
    <mergeCell ref="AG10:AM12"/>
    <mergeCell ref="AQ10:AW12"/>
    <mergeCell ref="BA10:BG12"/>
    <mergeCell ref="BK10:BQ1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Dynamic</vt:lpstr>
      <vt:lpstr>Blank</vt:lpstr>
      <vt:lpstr>Calc</vt:lpstr>
      <vt:lpstr>ToU</vt:lpstr>
      <vt:lpstr>Blank!postits</vt:lpstr>
      <vt:lpstr>postits</vt:lpstr>
      <vt:lpstr>Blank!Print_Area</vt:lpstr>
      <vt:lpstr>Dynamic!Print_Area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2022-02-25T10:06:09Z</cp:lastPrinted>
  <dcterms:created xsi:type="dcterms:W3CDTF">2015-06-05T18:17:20Z</dcterms:created>
  <dcterms:modified xsi:type="dcterms:W3CDTF">2022-03-05T04:19:03Z</dcterms:modified>
  <dc:title>Business Model Canvas Excel V1 Template</dc:title>
  <dc:subject>Business Model Canvas Excel V1</dc:subject>
  <dc:description>Business Model Canvas Excel V1 template by Master Productivity Kit — masterproductivitykit.com</dc:description>
  <cp:keywords>Master Productivity Kit, Excel template, Google Sheets template</cp:keywords>
  <cp:category>Business Template</cp:category>
</cp:coreProperties>
</file>