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urak\Desktop\BCG MATRİX\"/>
    </mc:Choice>
  </mc:AlternateContent>
  <xr:revisionPtr revIDLastSave="0" documentId="13_ncr:1_{1F3BF7BF-53A4-48FB-8867-BB7A623C33FD}" xr6:coauthVersionLast="47" xr6:coauthVersionMax="47" xr10:uidLastSave="{00000000-0000-0000-0000-000000000000}"/>
  <bookViews>
    <workbookView showSheetTabs="0" xWindow="-120" yWindow="-120" windowWidth="29040" windowHeight="15720" xr2:uid="{E8650621-5100-4227-899C-64A0EFCA214E}"/>
  </bookViews>
  <sheets>
    <sheet name="Dashboard" sheetId="1" r:id="rId1"/>
    <sheet name="Cal" sheetId="5" state="hidden" r:id="rId2"/>
  </sheets>
  <definedNames>
    <definedName name="_xlnm.Print_Area" localSheetId="0">Dashboard!$B$2:$G$55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5" l="1"/>
  <c r="J22" i="5" s="1"/>
  <c r="F22" i="5"/>
  <c r="E22" i="5"/>
  <c r="D22" i="5"/>
  <c r="C22" i="5"/>
  <c r="H21" i="5"/>
  <c r="F21" i="5"/>
  <c r="E21" i="5"/>
  <c r="D21" i="5"/>
  <c r="C21" i="5"/>
  <c r="H20" i="5"/>
  <c r="J20" i="5" s="1"/>
  <c r="F20" i="5"/>
  <c r="E20" i="5"/>
  <c r="D20" i="5"/>
  <c r="C20" i="5"/>
  <c r="H19" i="5"/>
  <c r="J19" i="5" s="1"/>
  <c r="F19" i="5"/>
  <c r="E19" i="5"/>
  <c r="D19" i="5"/>
  <c r="C19" i="5"/>
  <c r="H18" i="5"/>
  <c r="J18" i="5" s="1"/>
  <c r="F18" i="5"/>
  <c r="E18" i="5"/>
  <c r="D18" i="5"/>
  <c r="C18" i="5"/>
  <c r="H17" i="5"/>
  <c r="J17" i="5" s="1"/>
  <c r="F17" i="5"/>
  <c r="E17" i="5"/>
  <c r="D17" i="5"/>
  <c r="C17" i="5"/>
  <c r="H16" i="5"/>
  <c r="J16" i="5" s="1"/>
  <c r="F16" i="5"/>
  <c r="E16" i="5"/>
  <c r="D16" i="5"/>
  <c r="C16" i="5"/>
  <c r="H15" i="5"/>
  <c r="F15" i="5"/>
  <c r="E15" i="5"/>
  <c r="D15" i="5"/>
  <c r="C15" i="5"/>
  <c r="H14" i="5"/>
  <c r="J14" i="5" s="1"/>
  <c r="F14" i="5"/>
  <c r="E14" i="5"/>
  <c r="D14" i="5"/>
  <c r="C14" i="5"/>
  <c r="H13" i="5"/>
  <c r="J13" i="5" s="1"/>
  <c r="F13" i="5"/>
  <c r="E13" i="5"/>
  <c r="D13" i="5"/>
  <c r="C13" i="5"/>
  <c r="H12" i="5"/>
  <c r="J12" i="5" s="1"/>
  <c r="F12" i="5"/>
  <c r="E12" i="5"/>
  <c r="D12" i="5"/>
  <c r="C12" i="5"/>
  <c r="H11" i="5"/>
  <c r="F11" i="5"/>
  <c r="E11" i="5"/>
  <c r="D11" i="5"/>
  <c r="C11" i="5"/>
  <c r="H10" i="5"/>
  <c r="J10" i="5" s="1"/>
  <c r="F10" i="5"/>
  <c r="E10" i="5"/>
  <c r="D10" i="5"/>
  <c r="C10" i="5"/>
  <c r="H9" i="5"/>
  <c r="G9" i="5"/>
  <c r="I9" i="5" s="1"/>
  <c r="F9" i="5"/>
  <c r="E9" i="5"/>
  <c r="D9" i="5"/>
  <c r="C9" i="5"/>
  <c r="H8" i="5"/>
  <c r="J8" i="5" s="1"/>
  <c r="G8" i="5"/>
  <c r="F8" i="5"/>
  <c r="E8" i="5"/>
  <c r="D8" i="5"/>
  <c r="C8" i="5"/>
  <c r="H7" i="5"/>
  <c r="J7" i="5" s="1"/>
  <c r="G7" i="5"/>
  <c r="F7" i="5"/>
  <c r="E7" i="5"/>
  <c r="D7" i="5"/>
  <c r="C7" i="5"/>
  <c r="H6" i="5"/>
  <c r="J6" i="5" s="1"/>
  <c r="G6" i="5"/>
  <c r="F6" i="5"/>
  <c r="E6" i="5"/>
  <c r="D6" i="5"/>
  <c r="C6" i="5"/>
  <c r="H5" i="5"/>
  <c r="J5" i="5" s="1"/>
  <c r="G5" i="5"/>
  <c r="I5" i="5" s="1"/>
  <c r="F5" i="5"/>
  <c r="E5" i="5"/>
  <c r="D5" i="5"/>
  <c r="C5" i="5"/>
  <c r="H4" i="5"/>
  <c r="J4" i="5" s="1"/>
  <c r="G4" i="5"/>
  <c r="F4" i="5"/>
  <c r="E4" i="5"/>
  <c r="D4" i="5"/>
  <c r="C4" i="5"/>
  <c r="H3" i="5"/>
  <c r="J3" i="5" s="1"/>
  <c r="G3" i="5"/>
  <c r="F3" i="5"/>
  <c r="E3" i="5"/>
  <c r="D3" i="5"/>
  <c r="C3" i="5"/>
  <c r="F8" i="1"/>
  <c r="F9" i="1"/>
  <c r="F15" i="1"/>
  <c r="G11" i="5" s="1"/>
  <c r="F11" i="1"/>
  <c r="I7" i="5" s="1"/>
  <c r="F26" i="1"/>
  <c r="F25" i="1"/>
  <c r="G21" i="5" s="1"/>
  <c r="I21" i="5" s="1"/>
  <c r="F24" i="1"/>
  <c r="G20" i="5" s="1"/>
  <c r="F23" i="1"/>
  <c r="G19" i="5" s="1"/>
  <c r="F22" i="1"/>
  <c r="G18" i="5" s="1"/>
  <c r="I18" i="5" s="1"/>
  <c r="F21" i="1"/>
  <c r="G17" i="5" s="1"/>
  <c r="I17" i="5" s="1"/>
  <c r="F20" i="1"/>
  <c r="G16" i="5" s="1"/>
  <c r="F19" i="1"/>
  <c r="F18" i="1"/>
  <c r="F17" i="1"/>
  <c r="G13" i="5" s="1"/>
  <c r="I13" i="5" s="1"/>
  <c r="F16" i="1"/>
  <c r="G12" i="5" s="1"/>
  <c r="F14" i="1"/>
  <c r="F13" i="1"/>
  <c r="F12" i="1"/>
  <c r="J21" i="5"/>
  <c r="J15" i="5"/>
  <c r="J11" i="5"/>
  <c r="J9" i="5"/>
  <c r="I12" i="5" l="1"/>
  <c r="I20" i="5"/>
  <c r="G15" i="5"/>
  <c r="I15" i="5" s="1"/>
  <c r="I19" i="5"/>
  <c r="I16" i="5"/>
  <c r="I11" i="5"/>
  <c r="G10" i="5"/>
  <c r="I10" i="5" s="1"/>
  <c r="G14" i="5"/>
  <c r="I14" i="5" s="1"/>
  <c r="G22" i="5"/>
  <c r="I22" i="5" s="1"/>
  <c r="I4" i="5"/>
  <c r="I8" i="5"/>
  <c r="F10" i="1"/>
  <c r="I6" i="5" s="1"/>
  <c r="F7" i="1"/>
  <c r="I3" i="5" s="1"/>
</calcChain>
</file>

<file path=xl/sharedStrings.xml><?xml version="1.0" encoding="utf-8"?>
<sst xmlns="http://schemas.openxmlformats.org/spreadsheetml/2006/main" count="31" uniqueCount="25">
  <si>
    <t>DASHBOARD</t>
  </si>
  <si>
    <t>BCG MATRIX TEMPLATE</t>
  </si>
  <si>
    <t>Revenues</t>
  </si>
  <si>
    <t>Relative Market Share</t>
  </si>
  <si>
    <t>Market Growth Rate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</si>
  <si>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</si>
  <si>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</si>
  <si>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</si>
  <si>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</si>
  <si>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</si>
  <si>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</si>
  <si>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</si>
  <si>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</si>
  <si>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Brands</t>
  </si>
  <si>
    <t>Largest Competitor's Market Share</t>
  </si>
  <si>
    <t xml:space="preserve"> Brand's Market Share</t>
  </si>
  <si>
    <t>Ariel</t>
  </si>
  <si>
    <t>Pampers</t>
  </si>
  <si>
    <t>Gillette</t>
  </si>
  <si>
    <t>Head &amp; Shoulders</t>
  </si>
  <si>
    <t>Pantene Pro-V</t>
  </si>
  <si>
    <t>Index</t>
  </si>
  <si>
    <t>Share Adj</t>
  </si>
  <si>
    <t>GrowthAdj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</si>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</sst>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"/>
    <numFmt numFmtId="165" formatCode="0.0%"/>
  </numFmts>
  <fonts count="22" x14ac:knownFonts="1">
    <font>
      <sz val="11"/>
      <color theme="1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sz val="12"/>
      <color theme="1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rgb="FF1F4E78"/>
      <name val="Arial"/>
      <family val="2"/>
      <charset val="162"/>
      <scheme val="minor"/>
    </font>
    <font>
      <sz val="8"/>
      <name val="Arial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0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3" fillId="0" borderId="0"/>
    <xf numFmtId="0" fontId="8" fillId="0" borderId="0"/>
    <xf numFmtId="9" fontId="8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49" fontId="2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9" fontId="3" fillId="4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8" borderId="0" xfId="0" applyFill="1"/>
    <xf numFmtId="0" fontId="6" fillId="8" borderId="0" xfId="1" applyFont="1" applyFill="1" applyBorder="1" applyAlignment="1" applyProtection="1">
      <alignment vertical="center"/>
    </xf>
    <xf numFmtId="0" fontId="0" fillId="8" borderId="0" xfId="0" applyFill="1" applyAlignment="1">
      <alignment horizontal="center"/>
    </xf>
    <xf numFmtId="0" fontId="9" fillId="2" borderId="0" xfId="2" applyFill="1" applyAlignment="1">
      <alignment vertical="center"/>
    </xf>
    <xf numFmtId="49" fontId="9" fillId="2" borderId="0" xfId="2" applyNumberFormat="1" applyFill="1" applyAlignment="1">
      <alignment horizontal="center" vertical="center"/>
    </xf>
    <xf numFmtId="0" fontId="1" fillId="2" borderId="0" xfId="2" applyFont="1" applyFill="1" applyAlignment="1">
      <alignment vertical="center"/>
    </xf>
    <xf numFmtId="49" fontId="2" fillId="3" borderId="0" xfId="2" applyNumberFormat="1" applyFont="1" applyFill="1" applyAlignment="1">
      <alignment horizontal="left" vertical="center" indent="2"/>
    </xf>
    <xf numFmtId="0" fontId="10" fillId="2" borderId="0" xfId="2" applyFont="1" applyFill="1" applyAlignment="1">
      <alignment horizontal="right" vertical="center"/>
    </xf>
    <xf numFmtId="0" fontId="1" fillId="2" borderId="0" xfId="2" applyFont="1" applyFill="1" applyAlignment="1">
      <alignment horizontal="center" vertical="center"/>
    </xf>
    <xf numFmtId="0" fontId="11" fillId="2" borderId="0" xfId="2" applyFont="1" applyFill="1" applyAlignment="1">
      <alignment vertical="center"/>
    </xf>
    <xf numFmtId="49" fontId="3" fillId="4" borderId="0" xfId="2" applyNumberFormat="1" applyFont="1" applyFill="1" applyAlignment="1">
      <alignment horizontal="left" vertical="center" indent="2"/>
    </xf>
    <xf numFmtId="0" fontId="12" fillId="2" borderId="0" xfId="2" applyFont="1" applyFill="1" applyAlignment="1">
      <alignment horizontal="right" vertical="center"/>
    </xf>
    <xf numFmtId="0" fontId="3" fillId="2" borderId="0" xfId="2" applyFont="1" applyFill="1" applyAlignment="1">
      <alignment horizontal="center" vertical="center"/>
    </xf>
    <xf numFmtId="0" fontId="9" fillId="2" borderId="0" xfId="2" applyFill="1"/>
    <xf numFmtId="0" fontId="14" fillId="2" borderId="0" xfId="3" applyFont="1" applyFill="1" applyAlignment="1" applyProtection="1">
      <alignment vertical="center"/>
      <protection locked="0"/>
    </xf>
    <xf numFmtId="0" fontId="8" fillId="0" borderId="2" xfId="4" applyBorder="1" applyAlignment="1">
      <alignment horizontal="left" wrapText="1" indent="1"/>
    </xf>
    <xf numFmtId="0" fontId="8" fillId="2" borderId="0" xfId="4" applyFill="1"/>
    <xf numFmtId="0" fontId="15" fillId="2" borderId="0" xfId="3" applyFont="1" applyFill="1" applyAlignment="1" applyProtection="1">
      <alignment vertical="center"/>
      <protection locked="0"/>
    </xf>
    <xf numFmtId="0" fontId="8" fillId="0" borderId="3" xfId="4" applyBorder="1" applyAlignment="1">
      <alignment horizontal="left" indent="1"/>
    </xf>
    <xf numFmtId="0" fontId="8" fillId="0" borderId="3" xfId="4" applyBorder="1" applyAlignment="1">
      <alignment horizontal="left" vertical="center" wrapText="1" indent="1"/>
    </xf>
    <xf numFmtId="0" fontId="8" fillId="0" borderId="3" xfId="4" applyBorder="1" applyAlignment="1">
      <alignment horizontal="left" vertical="top" wrapText="1" indent="2"/>
    </xf>
    <xf numFmtId="0" fontId="16" fillId="2" borderId="0" xfId="3" applyFont="1" applyFill="1" applyAlignment="1" applyProtection="1">
      <alignment vertical="center"/>
      <protection locked="0"/>
    </xf>
    <xf numFmtId="0" fontId="7" fillId="0" borderId="3" xfId="4" applyFont="1" applyBorder="1" applyAlignment="1">
      <alignment horizontal="left" indent="1"/>
    </xf>
    <xf numFmtId="0" fontId="8" fillId="0" borderId="4" xfId="4" applyBorder="1" applyAlignment="1">
      <alignment horizontal="left" indent="1"/>
    </xf>
    <xf numFmtId="0" fontId="1" fillId="2" borderId="0" xfId="0" applyFont="1" applyFill="1"/>
    <xf numFmtId="0" fontId="11" fillId="2" borderId="0" xfId="0" applyFont="1" applyFill="1"/>
    <xf numFmtId="0" fontId="4" fillId="6" borderId="1" xfId="0" applyFont="1" applyFill="1" applyBorder="1" applyAlignment="1">
      <alignment horizontal="center" vertical="center" wrapText="1"/>
    </xf>
    <xf numFmtId="0" fontId="20" fillId="2" borderId="0" xfId="0" applyFont="1" applyFill="1" applyProtection="1">
      <protection hidden="1"/>
    </xf>
    <xf numFmtId="0" fontId="4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5" borderId="1" xfId="0" applyFill="1" applyBorder="1" applyAlignment="1" applyProtection="1">
      <alignment horizontal="center" vertical="center" shrinkToFit="1"/>
      <protection locked="0"/>
    </xf>
    <xf numFmtId="164" fontId="0" fillId="5" borderId="1" xfId="0" applyNumberFormat="1" applyFill="1" applyBorder="1" applyAlignment="1" applyProtection="1">
      <alignment horizontal="center" vertical="center" shrinkToFit="1"/>
      <protection locked="0"/>
    </xf>
    <xf numFmtId="165" fontId="0" fillId="5" borderId="1" xfId="0" applyNumberFormat="1" applyFill="1" applyBorder="1" applyAlignment="1" applyProtection="1">
      <alignment horizontal="center" vertical="center" shrinkToFit="1"/>
      <protection locked="0"/>
    </xf>
    <xf numFmtId="4" fontId="0" fillId="7" borderId="1" xfId="0" applyNumberFormat="1" applyFill="1" applyBorder="1" applyAlignment="1" applyProtection="1">
      <alignment horizontal="center" vertical="center" shrinkToFit="1"/>
      <protection hidden="1"/>
    </xf>
    <xf numFmtId="165" fontId="0" fillId="5" borderId="5" xfId="0" applyNumberFormat="1" applyFill="1" applyBorder="1" applyAlignment="1" applyProtection="1">
      <alignment horizontal="center" vertical="center" shrinkToFit="1"/>
      <protection locked="0"/>
    </xf>
    <xf numFmtId="49" fontId="2" fillId="3" borderId="0" xfId="0" applyNumberFormat="1" applyFont="1" applyFill="1" applyAlignment="1">
      <alignment horizontal="left" vertical="center" indent="7"/>
    </xf>
    <xf numFmtId="49" fontId="3" fillId="4" borderId="0" xfId="0" applyNumberFormat="1" applyFont="1" applyFill="1" applyAlignment="1">
      <alignment horizontal="left" vertical="center" indent="7"/>
    </xf>
    <xf numFmtId="0" fontId="0" fillId="0" borderId="5" xfId="0" applyBorder="1" applyAlignment="1" applyProtection="1">
      <alignment horizontal="center" vertical="center" shrinkToFit="1"/>
      <protection hidden="1"/>
    </xf>
    <xf numFmtId="165" fontId="0" fillId="0" borderId="5" xfId="5" applyNumberFormat="1" applyFont="1" applyFill="1" applyBorder="1" applyAlignment="1" applyProtection="1">
      <alignment horizontal="center" vertical="center" shrinkToFit="1"/>
      <protection hidden="1"/>
    </xf>
  </cellXfs>
  <cellStyles count="6">
    <cellStyle name="Hyperlink" xfId="1" builtinId="8"/>
    <cellStyle name="Normal" xfId="0" builtinId="0"/>
    <cellStyle name="Normal 2" xfId="2" xr:uid="{219D1A83-DA43-442E-9A38-209800A6CB36}"/>
    <cellStyle name="Normal 2 2" xfId="3" xr:uid="{802DECA7-A56D-4FD9-8ED9-3920A49B0E01}"/>
    <cellStyle name="Normal 3 2" xfId="4" xr:uid="{8C3269BD-1619-4FED-88BC-D1924DB952FC}"/>
    <cellStyle name="Percent" xfId="5" builtinId="5"/>
  </cellStyles>
  <dxfs count="0"/>
  <tableStyles count="0" defaultTableStyle="TableStyleMedium2" defaultPivotStyle="PivotStyleLight16"/>
  <colors>
    <mruColors>
      <color rgb="FFF2F2F2"/>
      <color rgb="FFFFCE33"/>
      <color rgb="FF20517E"/>
      <color rgb="FFFFB9B9"/>
      <color rgb="FFFF9F9F"/>
      <color rgb="FFFF8B8B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ubbleChart>
        <c:varyColors val="0"/>
        <c:ser>
          <c:idx val="0"/>
          <c:order val="0"/>
          <c:tx>
            <c:strRef>
              <c:f>Cal!$C$3</c:f>
              <c:strCache>
                <c:ptCount val="1"/>
                <c:pt idx="0">
                  <c:v>Ariel</c:v>
                </c:pt>
              </c:strCache>
            </c:strRef>
          </c:tx>
          <c:spPr>
            <a:solidFill>
              <a:schemeClr val="accent1"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Cal!$I$3</c:f>
              <c:numCache>
                <c:formatCode>General</c:formatCode>
                <c:ptCount val="1"/>
                <c:pt idx="0">
                  <c:v>1.25</c:v>
                </c:pt>
              </c:numCache>
            </c:numRef>
          </c:xVal>
          <c:yVal>
            <c:numRef>
              <c:f>Cal!$J$3</c:f>
              <c:numCache>
                <c:formatCode>0.0%</c:formatCode>
                <c:ptCount val="1"/>
                <c:pt idx="0">
                  <c:v>1.4999999999999999E-2</c:v>
                </c:pt>
              </c:numCache>
            </c:numRef>
          </c:yVal>
          <c:bubbleSize>
            <c:numRef>
              <c:f>Cal!$D$3</c:f>
              <c:numCache>
                <c:formatCode>General</c:formatCode>
                <c:ptCount val="1"/>
                <c:pt idx="0">
                  <c:v>500000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0-4CC8-406E-A97D-34F15558D574}"/>
            </c:ext>
          </c:extLst>
        </c:ser>
        <c:ser>
          <c:idx val="1"/>
          <c:order val="1"/>
          <c:tx>
            <c:strRef>
              <c:f>Cal!$C$4</c:f>
              <c:strCache>
                <c:ptCount val="1"/>
                <c:pt idx="0">
                  <c:v>Head &amp; Shoulders</c:v>
                </c:pt>
              </c:strCache>
            </c:strRef>
          </c:tx>
          <c:spPr>
            <a:solidFill>
              <a:schemeClr val="accent2"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Cal!$I$4</c:f>
              <c:numCache>
                <c:formatCode>General</c:formatCode>
                <c:ptCount val="1"/>
                <c:pt idx="0">
                  <c:v>0.33333333333333337</c:v>
                </c:pt>
              </c:numCache>
            </c:numRef>
          </c:xVal>
          <c:yVal>
            <c:numRef>
              <c:f>Cal!$J$4</c:f>
              <c:numCache>
                <c:formatCode>0.0%</c:formatCode>
                <c:ptCount val="1"/>
                <c:pt idx="0">
                  <c:v>2.5000000000000001E-2</c:v>
                </c:pt>
              </c:numCache>
            </c:numRef>
          </c:yVal>
          <c:bubbleSize>
            <c:numRef>
              <c:f>Cal!$D$4</c:f>
              <c:numCache>
                <c:formatCode>General</c:formatCode>
                <c:ptCount val="1"/>
                <c:pt idx="0">
                  <c:v>350000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1-4CC8-406E-A97D-34F15558D574}"/>
            </c:ext>
          </c:extLst>
        </c:ser>
        <c:ser>
          <c:idx val="2"/>
          <c:order val="2"/>
          <c:tx>
            <c:strRef>
              <c:f>Cal!$C$5</c:f>
              <c:strCache>
                <c:ptCount val="1"/>
                <c:pt idx="0">
                  <c:v>Pampers</c:v>
                </c:pt>
              </c:strCache>
            </c:strRef>
          </c:tx>
          <c:spPr>
            <a:solidFill>
              <a:schemeClr val="accent3"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Cal!$I$5</c:f>
              <c:numCache>
                <c:formatCode>General</c:formatCode>
                <c:ptCount val="1"/>
                <c:pt idx="0">
                  <c:v>1.7499999999999998</c:v>
                </c:pt>
              </c:numCache>
            </c:numRef>
          </c:xVal>
          <c:yVal>
            <c:numRef>
              <c:f>Cal!$J$5</c:f>
              <c:numCache>
                <c:formatCode>0.0%</c:formatCode>
                <c:ptCount val="1"/>
                <c:pt idx="0">
                  <c:v>0.06</c:v>
                </c:pt>
              </c:numCache>
            </c:numRef>
          </c:yVal>
          <c:bubbleSize>
            <c:numRef>
              <c:f>Cal!$D$5</c:f>
              <c:numCache>
                <c:formatCode>General</c:formatCode>
                <c:ptCount val="1"/>
                <c:pt idx="0">
                  <c:v>50000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2-4CC8-406E-A97D-34F15558D574}"/>
            </c:ext>
          </c:extLst>
        </c:ser>
        <c:ser>
          <c:idx val="3"/>
          <c:order val="3"/>
          <c:tx>
            <c:strRef>
              <c:f>Cal!$C$6</c:f>
              <c:strCache>
                <c:ptCount val="1"/>
                <c:pt idx="0">
                  <c:v>Pantene Pro-V</c:v>
                </c:pt>
              </c:strCache>
            </c:strRef>
          </c:tx>
          <c:spPr>
            <a:solidFill>
              <a:schemeClr val="accent4"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Cal!$I$6</c:f>
              <c:numCache>
                <c:formatCode>General</c:formatCode>
                <c:ptCount val="1"/>
                <c:pt idx="0">
                  <c:v>0.66666666666666674</c:v>
                </c:pt>
              </c:numCache>
            </c:numRef>
          </c:xVal>
          <c:yVal>
            <c:numRef>
              <c:f>Cal!$J$6</c:f>
              <c:numCache>
                <c:formatCode>0.0%</c:formatCode>
                <c:ptCount val="1"/>
                <c:pt idx="0">
                  <c:v>0.06</c:v>
                </c:pt>
              </c:numCache>
            </c:numRef>
          </c:yVal>
          <c:bubbleSize>
            <c:numRef>
              <c:f>Cal!$D$6</c:f>
              <c:numCache>
                <c:formatCode>General</c:formatCode>
                <c:ptCount val="1"/>
                <c:pt idx="0">
                  <c:v>20000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3-4CC8-406E-A97D-34F15558D574}"/>
            </c:ext>
          </c:extLst>
        </c:ser>
        <c:ser>
          <c:idx val="4"/>
          <c:order val="4"/>
          <c:tx>
            <c:strRef>
              <c:f>Cal!$C$7</c:f>
              <c:strCache>
                <c:ptCount val="1"/>
                <c:pt idx="0">
                  <c:v>Gillette</c:v>
                </c:pt>
              </c:strCache>
            </c:strRef>
          </c:tx>
          <c:spPr>
            <a:solidFill>
              <a:schemeClr val="accent5"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Cal!$I$7</c:f>
              <c:numCache>
                <c:formatCode>General</c:formatCode>
                <c:ptCount val="1"/>
                <c:pt idx="0">
                  <c:v>0.19999999999999998</c:v>
                </c:pt>
              </c:numCache>
            </c:numRef>
          </c:xVal>
          <c:yVal>
            <c:numRef>
              <c:f>Cal!$J$7</c:f>
              <c:numCache>
                <c:formatCode>0.0%</c:formatCode>
                <c:ptCount val="1"/>
                <c:pt idx="0">
                  <c:v>0.08</c:v>
                </c:pt>
              </c:numCache>
            </c:numRef>
          </c:yVal>
          <c:bubbleSize>
            <c:numRef>
              <c:f>Cal!$D$7</c:f>
              <c:numCache>
                <c:formatCode>General</c:formatCode>
                <c:ptCount val="1"/>
                <c:pt idx="0">
                  <c:v>20000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4-4CC8-406E-A97D-34F15558D574}"/>
            </c:ext>
          </c:extLst>
        </c:ser>
        <c:ser>
          <c:idx val="5"/>
          <c:order val="5"/>
          <c:tx>
            <c:strRef>
              <c:f>Cal!$C$8</c:f>
              <c:strCache>
                <c:ptCount val="1"/>
              </c:strCache>
            </c:strRef>
          </c:tx>
          <c:spPr>
            <a:solidFill>
              <a:schemeClr val="accent6"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Cal!$I$8</c:f>
            </c:numRef>
          </c:xVal>
          <c:yVal>
            <c:numRef>
              <c:f>Cal!$J$8</c:f>
              <c:numCache>
                <c:formatCode>0.0%</c:formatCode>
                <c:ptCount val="1"/>
                <c:pt idx="0">
                  <c:v>0</c:v>
                </c:pt>
              </c:numCache>
            </c:numRef>
          </c:yVal>
          <c:bubbleSize>
            <c:numRef>
              <c:f>Cal!$D$8</c:f>
              <c:numCache>
                <c:formatCode>General</c:formatCode>
                <c:ptCount val="1"/>
                <c:pt idx="0">
                  <c:v>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5-4CC8-406E-A97D-34F15558D574}"/>
            </c:ext>
          </c:extLst>
        </c:ser>
        <c:ser>
          <c:idx val="6"/>
          <c:order val="6"/>
          <c:tx>
            <c:strRef>
              <c:f>Cal!$C$9</c:f>
              <c:strCache>
                <c:ptCount val="1"/>
              </c:strCache>
            </c:strRef>
          </c:tx>
          <c:spPr>
            <a:solidFill>
              <a:schemeClr val="accent1">
                <a:lumMod val="6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Cal!$I$9</c:f>
            </c:numRef>
          </c:xVal>
          <c:yVal>
            <c:numRef>
              <c:f>Cal!$J$9</c:f>
              <c:numCache>
                <c:formatCode>0.0%</c:formatCode>
                <c:ptCount val="1"/>
                <c:pt idx="0">
                  <c:v>0</c:v>
                </c:pt>
              </c:numCache>
            </c:numRef>
          </c:yVal>
          <c:bubbleSize>
            <c:numRef>
              <c:f>Cal!$D$9</c:f>
              <c:numCache>
                <c:formatCode>General</c:formatCode>
                <c:ptCount val="1"/>
                <c:pt idx="0">
                  <c:v>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6-4CC8-406E-A97D-34F15558D574}"/>
            </c:ext>
          </c:extLst>
        </c:ser>
        <c:ser>
          <c:idx val="7"/>
          <c:order val="7"/>
          <c:tx>
            <c:strRef>
              <c:f>Cal!$C$10</c:f>
              <c:strCache>
                <c:ptCount val="1"/>
              </c:strCache>
            </c:strRef>
          </c:tx>
          <c:spPr>
            <a:solidFill>
              <a:schemeClr val="accent2">
                <a:lumMod val="6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Cal!$I$10</c:f>
            </c:numRef>
          </c:xVal>
          <c:yVal>
            <c:numRef>
              <c:f>Cal!$J$10</c:f>
              <c:numCache>
                <c:formatCode>0.0%</c:formatCode>
                <c:ptCount val="1"/>
                <c:pt idx="0">
                  <c:v>0</c:v>
                </c:pt>
              </c:numCache>
            </c:numRef>
          </c:yVal>
          <c:bubbleSize>
            <c:numRef>
              <c:f>Cal!$D$10</c:f>
              <c:numCache>
                <c:formatCode>General</c:formatCode>
                <c:ptCount val="1"/>
                <c:pt idx="0">
                  <c:v>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7-4CC8-406E-A97D-34F15558D574}"/>
            </c:ext>
          </c:extLst>
        </c:ser>
        <c:ser>
          <c:idx val="8"/>
          <c:order val="8"/>
          <c:tx>
            <c:strRef>
              <c:f>Cal!$C$11</c:f>
              <c:strCache>
                <c:ptCount val="1"/>
              </c:strCache>
            </c:strRef>
          </c:tx>
          <c:spPr>
            <a:solidFill>
              <a:schemeClr val="accent3">
                <a:lumMod val="6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Cal!$I$11</c:f>
            </c:numRef>
          </c:xVal>
          <c:yVal>
            <c:numRef>
              <c:f>Cal!$J$11</c:f>
              <c:numCache>
                <c:formatCode>0.0%</c:formatCode>
                <c:ptCount val="1"/>
                <c:pt idx="0">
                  <c:v>0</c:v>
                </c:pt>
              </c:numCache>
            </c:numRef>
          </c:yVal>
          <c:bubbleSize>
            <c:numRef>
              <c:f>Cal!$D$11</c:f>
              <c:numCache>
                <c:formatCode>General</c:formatCode>
                <c:ptCount val="1"/>
                <c:pt idx="0">
                  <c:v>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8-4CC8-406E-A97D-34F15558D574}"/>
            </c:ext>
          </c:extLst>
        </c:ser>
        <c:ser>
          <c:idx val="9"/>
          <c:order val="9"/>
          <c:tx>
            <c:strRef>
              <c:f>Cal!$C$12</c:f>
              <c:strCache>
                <c:ptCount val="1"/>
              </c:strCache>
            </c:strRef>
          </c:tx>
          <c:spPr>
            <a:solidFill>
              <a:schemeClr val="accent4">
                <a:lumMod val="6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Cal!$I$12</c:f>
            </c:numRef>
          </c:xVal>
          <c:yVal>
            <c:numRef>
              <c:f>Cal!$J$12</c:f>
              <c:numCache>
                <c:formatCode>0.0%</c:formatCode>
                <c:ptCount val="1"/>
                <c:pt idx="0">
                  <c:v>0</c:v>
                </c:pt>
              </c:numCache>
            </c:numRef>
          </c:yVal>
          <c:bubbleSize>
            <c:numRef>
              <c:f>Cal!$D$12</c:f>
              <c:numCache>
                <c:formatCode>General</c:formatCode>
                <c:ptCount val="1"/>
                <c:pt idx="0">
                  <c:v>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9-4CC8-406E-A97D-34F15558D574}"/>
            </c:ext>
          </c:extLst>
        </c:ser>
        <c:ser>
          <c:idx val="10"/>
          <c:order val="10"/>
          <c:tx>
            <c:strRef>
              <c:f>Cal!$C$13</c:f>
              <c:strCache>
                <c:ptCount val="1"/>
              </c:strCache>
            </c:strRef>
          </c:tx>
          <c:spPr>
            <a:solidFill>
              <a:schemeClr val="accent5">
                <a:lumMod val="6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Cal!$I$13</c:f>
            </c:numRef>
          </c:xVal>
          <c:yVal>
            <c:numRef>
              <c:f>Cal!$J$13</c:f>
              <c:numCache>
                <c:formatCode>0.0%</c:formatCode>
                <c:ptCount val="1"/>
                <c:pt idx="0">
                  <c:v>0</c:v>
                </c:pt>
              </c:numCache>
            </c:numRef>
          </c:yVal>
          <c:bubbleSize>
            <c:numRef>
              <c:f>Cal!$D$13</c:f>
              <c:numCache>
                <c:formatCode>General</c:formatCode>
                <c:ptCount val="1"/>
                <c:pt idx="0">
                  <c:v>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A-4CC8-406E-A97D-34F15558D574}"/>
            </c:ext>
          </c:extLst>
        </c:ser>
        <c:ser>
          <c:idx val="11"/>
          <c:order val="11"/>
          <c:tx>
            <c:strRef>
              <c:f>Cal!$C$14</c:f>
              <c:strCache>
                <c:ptCount val="1"/>
              </c:strCache>
            </c:strRef>
          </c:tx>
          <c:spPr>
            <a:solidFill>
              <a:schemeClr val="accent6">
                <a:lumMod val="6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Cal!$I$14</c:f>
            </c:numRef>
          </c:xVal>
          <c:yVal>
            <c:numRef>
              <c:f>Cal!$J$14</c:f>
              <c:numCache>
                <c:formatCode>0.0%</c:formatCode>
                <c:ptCount val="1"/>
                <c:pt idx="0">
                  <c:v>0</c:v>
                </c:pt>
              </c:numCache>
            </c:numRef>
          </c:yVal>
          <c:bubbleSize>
            <c:numRef>
              <c:f>Cal!$D$14</c:f>
              <c:numCache>
                <c:formatCode>General</c:formatCode>
                <c:ptCount val="1"/>
                <c:pt idx="0">
                  <c:v>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B-4CC8-406E-A97D-34F15558D574}"/>
            </c:ext>
          </c:extLst>
        </c:ser>
        <c:ser>
          <c:idx val="12"/>
          <c:order val="12"/>
          <c:tx>
            <c:strRef>
              <c:f>Cal!$C$15</c:f>
              <c:strCache>
                <c:ptCount val="1"/>
              </c:strCache>
            </c:strRef>
          </c:tx>
          <c:spPr>
            <a:solidFill>
              <a:schemeClr val="accent1">
                <a:lumMod val="80000"/>
                <a:lumOff val="2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Cal!$I$15</c:f>
            </c:numRef>
          </c:xVal>
          <c:yVal>
            <c:numRef>
              <c:f>Cal!$J$15</c:f>
              <c:numCache>
                <c:formatCode>0.0%</c:formatCode>
                <c:ptCount val="1"/>
                <c:pt idx="0">
                  <c:v>0</c:v>
                </c:pt>
              </c:numCache>
            </c:numRef>
          </c:yVal>
          <c:bubbleSize>
            <c:numRef>
              <c:f>Cal!$D$15</c:f>
              <c:numCache>
                <c:formatCode>General</c:formatCode>
                <c:ptCount val="1"/>
                <c:pt idx="0">
                  <c:v>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C-4CC8-406E-A97D-34F15558D574}"/>
            </c:ext>
          </c:extLst>
        </c:ser>
        <c:ser>
          <c:idx val="13"/>
          <c:order val="13"/>
          <c:tx>
            <c:strRef>
              <c:f>Cal!$C$16</c:f>
              <c:strCache>
                <c:ptCount val="1"/>
              </c:strCache>
            </c:strRef>
          </c:tx>
          <c:spPr>
            <a:solidFill>
              <a:schemeClr val="accent2">
                <a:lumMod val="80000"/>
                <a:lumOff val="2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Cal!$I$16</c:f>
            </c:numRef>
          </c:xVal>
          <c:yVal>
            <c:numRef>
              <c:f>Cal!$J$16</c:f>
              <c:numCache>
                <c:formatCode>0.0%</c:formatCode>
                <c:ptCount val="1"/>
                <c:pt idx="0">
                  <c:v>0</c:v>
                </c:pt>
              </c:numCache>
            </c:numRef>
          </c:yVal>
          <c:bubbleSize>
            <c:numRef>
              <c:f>Cal!$D$16</c:f>
              <c:numCache>
                <c:formatCode>General</c:formatCode>
                <c:ptCount val="1"/>
                <c:pt idx="0">
                  <c:v>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D-4CC8-406E-A97D-34F15558D574}"/>
            </c:ext>
          </c:extLst>
        </c:ser>
        <c:ser>
          <c:idx val="14"/>
          <c:order val="14"/>
          <c:tx>
            <c:strRef>
              <c:f>Cal!$C$17</c:f>
              <c:strCache>
                <c:ptCount val="1"/>
              </c:strCache>
            </c:strRef>
          </c:tx>
          <c:spPr>
            <a:solidFill>
              <a:schemeClr val="accent3">
                <a:lumMod val="80000"/>
                <a:lumOff val="2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Cal!$I$17</c:f>
            </c:numRef>
          </c:xVal>
          <c:yVal>
            <c:numRef>
              <c:f>Cal!$J$17</c:f>
              <c:numCache>
                <c:formatCode>0.0%</c:formatCode>
                <c:ptCount val="1"/>
                <c:pt idx="0">
                  <c:v>0</c:v>
                </c:pt>
              </c:numCache>
            </c:numRef>
          </c:yVal>
          <c:bubbleSize>
            <c:numRef>
              <c:f>Cal!$D$17</c:f>
              <c:numCache>
                <c:formatCode>General</c:formatCode>
                <c:ptCount val="1"/>
                <c:pt idx="0">
                  <c:v>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E-4CC8-406E-A97D-34F15558D574}"/>
            </c:ext>
          </c:extLst>
        </c:ser>
        <c:ser>
          <c:idx val="15"/>
          <c:order val="15"/>
          <c:tx>
            <c:strRef>
              <c:f>Cal!$C$19</c:f>
              <c:strCache>
                <c:ptCount val="1"/>
              </c:strCache>
            </c:strRef>
          </c:tx>
          <c:spPr>
            <a:solidFill>
              <a:schemeClr val="accent4">
                <a:lumMod val="80000"/>
                <a:lumOff val="2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Cal!$I$19</c:f>
            </c:numRef>
          </c:xVal>
          <c:yVal>
            <c:numRef>
              <c:f>Cal!$J$19</c:f>
              <c:numCache>
                <c:formatCode>0.0%</c:formatCode>
                <c:ptCount val="1"/>
                <c:pt idx="0">
                  <c:v>0</c:v>
                </c:pt>
              </c:numCache>
            </c:numRef>
          </c:yVal>
          <c:bubbleSize>
            <c:numRef>
              <c:f>Cal!$D$19</c:f>
              <c:numCache>
                <c:formatCode>General</c:formatCode>
                <c:ptCount val="1"/>
                <c:pt idx="0">
                  <c:v>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F-4CC8-406E-A97D-34F15558D574}"/>
            </c:ext>
          </c:extLst>
        </c:ser>
        <c:ser>
          <c:idx val="16"/>
          <c:order val="16"/>
          <c:tx>
            <c:strRef>
              <c:f>Cal!$C$20</c:f>
              <c:strCache>
                <c:ptCount val="1"/>
              </c:strCache>
            </c:strRef>
          </c:tx>
          <c:spPr>
            <a:solidFill>
              <a:schemeClr val="accent5">
                <a:lumMod val="80000"/>
                <a:lumOff val="2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Cal!$I$20</c:f>
            </c:numRef>
          </c:xVal>
          <c:yVal>
            <c:numRef>
              <c:f>Cal!$J$20</c:f>
              <c:numCache>
                <c:formatCode>0.0%</c:formatCode>
                <c:ptCount val="1"/>
                <c:pt idx="0">
                  <c:v>0</c:v>
                </c:pt>
              </c:numCache>
            </c:numRef>
          </c:yVal>
          <c:bubbleSize>
            <c:numRef>
              <c:f>Cal!$D$20</c:f>
              <c:numCache>
                <c:formatCode>General</c:formatCode>
                <c:ptCount val="1"/>
                <c:pt idx="0">
                  <c:v>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10-4CC8-406E-A97D-34F15558D574}"/>
            </c:ext>
          </c:extLst>
        </c:ser>
        <c:ser>
          <c:idx val="17"/>
          <c:order val="17"/>
          <c:tx>
            <c:strRef>
              <c:f>Cal!$C$21</c:f>
              <c:strCache>
                <c:ptCount val="1"/>
              </c:strCache>
            </c:strRef>
          </c:tx>
          <c:spPr>
            <a:solidFill>
              <a:schemeClr val="accent6">
                <a:lumMod val="80000"/>
                <a:lumOff val="2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Cal!$I$21</c:f>
            </c:numRef>
          </c:xVal>
          <c:yVal>
            <c:numRef>
              <c:f>Cal!$J$21</c:f>
              <c:numCache>
                <c:formatCode>0.0%</c:formatCode>
                <c:ptCount val="1"/>
                <c:pt idx="0">
                  <c:v>0</c:v>
                </c:pt>
              </c:numCache>
            </c:numRef>
          </c:yVal>
          <c:bubbleSize>
            <c:numRef>
              <c:f>Cal!$D$21</c:f>
              <c:numCache>
                <c:formatCode>General</c:formatCode>
                <c:ptCount val="1"/>
                <c:pt idx="0">
                  <c:v>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11-4CC8-406E-A97D-34F15558D574}"/>
            </c:ext>
          </c:extLst>
        </c:ser>
        <c:ser>
          <c:idx val="18"/>
          <c:order val="18"/>
          <c:tx>
            <c:strRef>
              <c:f>Cal!$C$22</c:f>
              <c:strCache>
                <c:ptCount val="1"/>
              </c:strCache>
            </c:strRef>
          </c:tx>
          <c:spPr>
            <a:solidFill>
              <a:schemeClr val="accent1">
                <a:lumMod val="8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Cal!$I$22</c:f>
            </c:numRef>
          </c:xVal>
          <c:yVal>
            <c:numRef>
              <c:f>Cal!$J$22</c:f>
              <c:numCache>
                <c:formatCode>0.0%</c:formatCode>
                <c:ptCount val="1"/>
                <c:pt idx="0">
                  <c:v>0</c:v>
                </c:pt>
              </c:numCache>
            </c:numRef>
          </c:yVal>
          <c:bubbleSize>
            <c:numRef>
              <c:f>Cal!$D$22</c:f>
              <c:numCache>
                <c:formatCode>General</c:formatCode>
                <c:ptCount val="1"/>
                <c:pt idx="0">
                  <c:v>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12-4CC8-406E-A97D-34F15558D57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bubbleScale val="100"/>
        <c:showNegBubbles val="0"/>
        <c:axId val="852797968"/>
        <c:axId val="852797640"/>
      </c:bubbleChart>
      <c:valAx>
        <c:axId val="852797968"/>
        <c:scaling>
          <c:orientation val="maxMin"/>
          <c:max val="2"/>
          <c:min val="0"/>
        </c:scaling>
        <c:delete val="1"/>
        <c:axPos val="b"/>
        <c:numFmt formatCode="General" sourceLinked="1"/>
        <c:majorTickMark val="none"/>
        <c:minorTickMark val="none"/>
        <c:tickLblPos val="nextTo"/>
        <c:crossAx val="852797640"/>
        <c:crosses val="autoZero"/>
        <c:crossBetween val="midCat"/>
      </c:valAx>
      <c:valAx>
        <c:axId val="852797640"/>
        <c:scaling>
          <c:orientation val="minMax"/>
          <c:max val="0.1"/>
          <c:min val="0"/>
        </c:scaling>
        <c:delete val="1"/>
        <c:axPos val="r"/>
        <c:numFmt formatCode="0.0%" sourceLinked="1"/>
        <c:majorTickMark val="none"/>
        <c:minorTickMark val="none"/>
        <c:tickLblPos val="nextTo"/>
        <c:crossAx val="852797968"/>
        <c:crossesAt val="2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Market Growth Rat</a:t>
            </a:r>
            <a:r>
              <a:rPr lang="tr-TR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e</a:t>
            </a: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 (y)</a:t>
            </a:r>
            <a:endParaRPr lang="en-US" b="0"/>
          </a:p>
        </c:rich>
      </c:tx>
      <c:layout>
        <c:manualLayout>
          <c:xMode val="edge"/>
          <c:yMode val="edge"/>
          <c:x val="0.33923028673835126"/>
          <c:y val="1.11992945326278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7.5451453112091491E-2"/>
          <c:y val="9.0456003477428049E-2"/>
          <c:w val="0.89973610186668629"/>
          <c:h val="0.86297359234631632"/>
        </c:manualLayout>
      </c:layout>
      <c:bubbleChart>
        <c:varyColors val="0"/>
        <c:ser>
          <c:idx val="0"/>
          <c:order val="0"/>
          <c:tx>
            <c:strRef>
              <c:f>Dashboard!$B$7</c:f>
              <c:strCache>
                <c:ptCount val="1"/>
                <c:pt idx="0">
                  <c:v>Ariel</c:v>
                </c:pt>
              </c:strCache>
            </c:strRef>
          </c:tx>
          <c:spPr>
            <a:solidFill>
              <a:schemeClr val="accent1"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xVal>
            <c:numRef>
              <c:f>Dashboard!$F$7</c:f>
              <c:numCache>
                <c:formatCode>#,##0.00</c:formatCode>
                <c:ptCount val="1"/>
                <c:pt idx="0">
                  <c:v>1.25</c:v>
                </c:pt>
              </c:numCache>
            </c:numRef>
          </c:xVal>
          <c:yVal>
            <c:numRef>
              <c:f>Dashboard!$G$7</c:f>
              <c:numCache>
                <c:formatCode>0.0%</c:formatCode>
                <c:ptCount val="1"/>
                <c:pt idx="0">
                  <c:v>1.4999999999999999E-2</c:v>
                </c:pt>
              </c:numCache>
            </c:numRef>
          </c:yVal>
          <c:bubbleSize>
            <c:numRef>
              <c:f>Dashboard!$C$7</c:f>
              <c:numCache>
                <c:formatCode>[$$-409]#,##0</c:formatCode>
                <c:ptCount val="1"/>
                <c:pt idx="0">
                  <c:v>500000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0-B590-4797-B260-9BDA0BE87ECD}"/>
            </c:ext>
          </c:extLst>
        </c:ser>
        <c:ser>
          <c:idx val="1"/>
          <c:order val="1"/>
          <c:tx>
            <c:strRef>
              <c:f>Dashboard!$B$8</c:f>
              <c:strCache>
                <c:ptCount val="1"/>
                <c:pt idx="0">
                  <c:v>Head &amp; Shoulders</c:v>
                </c:pt>
              </c:strCache>
            </c:strRef>
          </c:tx>
          <c:spPr>
            <a:solidFill>
              <a:schemeClr val="accent2"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xVal>
            <c:numRef>
              <c:f>Dashboard!$F$8</c:f>
              <c:numCache>
                <c:formatCode>#,##0.00</c:formatCode>
                <c:ptCount val="1"/>
                <c:pt idx="0">
                  <c:v>0.33333333333333337</c:v>
                </c:pt>
              </c:numCache>
            </c:numRef>
          </c:xVal>
          <c:yVal>
            <c:numRef>
              <c:f>Dashboard!$G$8</c:f>
              <c:numCache>
                <c:formatCode>0.0%</c:formatCode>
                <c:ptCount val="1"/>
                <c:pt idx="0">
                  <c:v>2.5000000000000001E-2</c:v>
                </c:pt>
              </c:numCache>
            </c:numRef>
          </c:yVal>
          <c:bubbleSize>
            <c:numRef>
              <c:f>Dashboard!$C$8</c:f>
              <c:numCache>
                <c:formatCode>[$$-409]#,##0</c:formatCode>
                <c:ptCount val="1"/>
                <c:pt idx="0">
                  <c:v>350000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1-B590-4797-B260-9BDA0BE87ECD}"/>
            </c:ext>
          </c:extLst>
        </c:ser>
        <c:ser>
          <c:idx val="2"/>
          <c:order val="2"/>
          <c:tx>
            <c:strRef>
              <c:f>Dashboard!$B$9</c:f>
              <c:strCache>
                <c:ptCount val="1"/>
                <c:pt idx="0">
                  <c:v>Pampers</c:v>
                </c:pt>
              </c:strCache>
            </c:strRef>
          </c:tx>
          <c:spPr>
            <a:solidFill>
              <a:schemeClr val="accent3"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xVal>
            <c:numRef>
              <c:f>Dashboard!$F$9</c:f>
              <c:numCache>
                <c:formatCode>#,##0.00</c:formatCode>
                <c:ptCount val="1"/>
                <c:pt idx="0">
                  <c:v>1.7499999999999998</c:v>
                </c:pt>
              </c:numCache>
            </c:numRef>
          </c:xVal>
          <c:yVal>
            <c:numRef>
              <c:f>Dashboard!$G$9</c:f>
              <c:numCache>
                <c:formatCode>0.0%</c:formatCode>
                <c:ptCount val="1"/>
                <c:pt idx="0">
                  <c:v>0.06</c:v>
                </c:pt>
              </c:numCache>
            </c:numRef>
          </c:yVal>
          <c:bubbleSize>
            <c:numRef>
              <c:f>Dashboard!$C$9</c:f>
              <c:numCache>
                <c:formatCode>[$$-409]#,##0</c:formatCode>
                <c:ptCount val="1"/>
                <c:pt idx="0">
                  <c:v>50000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2-B590-4797-B260-9BDA0BE87ECD}"/>
            </c:ext>
          </c:extLst>
        </c:ser>
        <c:ser>
          <c:idx val="3"/>
          <c:order val="3"/>
          <c:tx>
            <c:strRef>
              <c:f>Dashboard!$B$10</c:f>
              <c:strCache>
                <c:ptCount val="1"/>
                <c:pt idx="0">
                  <c:v>Pantene Pro-V</c:v>
                </c:pt>
              </c:strCache>
            </c:strRef>
          </c:tx>
          <c:spPr>
            <a:solidFill>
              <a:schemeClr val="accent4"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xVal>
            <c:numRef>
              <c:f>Dashboard!$F$10</c:f>
              <c:numCache>
                <c:formatCode>#,##0.00</c:formatCode>
                <c:ptCount val="1"/>
                <c:pt idx="0">
                  <c:v>0.66666666666666674</c:v>
                </c:pt>
              </c:numCache>
            </c:numRef>
          </c:xVal>
          <c:yVal>
            <c:numRef>
              <c:f>Dashboard!$G$10</c:f>
              <c:numCache>
                <c:formatCode>0.0%</c:formatCode>
                <c:ptCount val="1"/>
                <c:pt idx="0">
                  <c:v>0.06</c:v>
                </c:pt>
              </c:numCache>
            </c:numRef>
          </c:yVal>
          <c:bubbleSize>
            <c:numRef>
              <c:f>Dashboard!$C$10</c:f>
              <c:numCache>
                <c:formatCode>[$$-409]#,##0</c:formatCode>
                <c:ptCount val="1"/>
                <c:pt idx="0">
                  <c:v>20000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3-B590-4797-B260-9BDA0BE87ECD}"/>
            </c:ext>
          </c:extLst>
        </c:ser>
        <c:ser>
          <c:idx val="4"/>
          <c:order val="4"/>
          <c:tx>
            <c:strRef>
              <c:f>Dashboard!$B$11</c:f>
              <c:strCache>
                <c:ptCount val="1"/>
                <c:pt idx="0">
                  <c:v>Gillette</c:v>
                </c:pt>
              </c:strCache>
            </c:strRef>
          </c:tx>
          <c:spPr>
            <a:solidFill>
              <a:schemeClr val="accent5"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xVal>
            <c:numRef>
              <c:f>Dashboard!$F$11</c:f>
              <c:numCache>
                <c:formatCode>#,##0.00</c:formatCode>
                <c:ptCount val="1"/>
                <c:pt idx="0">
                  <c:v>0.19999999999999998</c:v>
                </c:pt>
              </c:numCache>
            </c:numRef>
          </c:xVal>
          <c:yVal>
            <c:numRef>
              <c:f>Dashboard!$G$11</c:f>
              <c:numCache>
                <c:formatCode>0.0%</c:formatCode>
                <c:ptCount val="1"/>
                <c:pt idx="0">
                  <c:v>0.08</c:v>
                </c:pt>
              </c:numCache>
            </c:numRef>
          </c:yVal>
          <c:bubbleSize>
            <c:numRef>
              <c:f>Dashboard!$C$11</c:f>
              <c:numCache>
                <c:formatCode>[$$-409]#,##0</c:formatCode>
                <c:ptCount val="1"/>
                <c:pt idx="0">
                  <c:v>20000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4-B590-4797-B260-9BDA0BE87ECD}"/>
            </c:ext>
          </c:extLst>
        </c:ser>
        <c:ser>
          <c:idx val="5"/>
          <c:order val="5"/>
          <c:tx>
            <c:strRef>
              <c:f>Dashboard!$B$12</c:f>
              <c:strCache>
                <c:ptCount val="1"/>
              </c:strCache>
            </c:strRef>
          </c:tx>
          <c:spPr>
            <a:solidFill>
              <a:schemeClr val="accent6"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xVal>
            <c:numRef>
              <c:f>Dashboard!$F$12</c:f>
            </c:numRef>
          </c:xVal>
          <c:yVal>
            <c:numRef>
              <c:f>Dashboard!$G$12</c:f>
              <c:numCache>
                <c:formatCode>0.0%</c:formatCode>
                <c:ptCount val="1"/>
              </c:numCache>
            </c:numRef>
          </c:yVal>
          <c:bubbleSize>
            <c:numRef>
              <c:f>Dashboard!$C$12</c:f>
              <c:numCache>
                <c:formatCode>[$$-409]#,##0</c:formatCode>
                <c:ptCount val="1"/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5-B590-4797-B260-9BDA0BE87ECD}"/>
            </c:ext>
          </c:extLst>
        </c:ser>
        <c:ser>
          <c:idx val="10"/>
          <c:order val="6"/>
          <c:tx>
            <c:strRef>
              <c:f>Dashboard!$B$13</c:f>
              <c:strCache>
                <c:ptCount val="1"/>
              </c:strCache>
            </c:strRef>
          </c:tx>
          <c:spPr>
            <a:solidFill>
              <a:schemeClr val="accent5">
                <a:lumMod val="6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xVal>
            <c:numRef>
              <c:f>Dashboard!$F$13</c:f>
            </c:numRef>
          </c:xVal>
          <c:yVal>
            <c:numRef>
              <c:f>Dashboard!$G$13</c:f>
              <c:numCache>
                <c:formatCode>0.0%</c:formatCode>
                <c:ptCount val="1"/>
              </c:numCache>
            </c:numRef>
          </c:yVal>
          <c:bubbleSize>
            <c:numRef>
              <c:f>Dashboard!$C$13</c:f>
              <c:numCache>
                <c:formatCode>[$$-409]#,##0</c:formatCode>
                <c:ptCount val="1"/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9-0E4D-4F25-98D1-D7E5EA65B9FF}"/>
            </c:ext>
          </c:extLst>
        </c:ser>
        <c:ser>
          <c:idx val="11"/>
          <c:order val="7"/>
          <c:tx>
            <c:strRef>
              <c:f>Dashboard!$B$14</c:f>
              <c:strCache>
                <c:ptCount val="1"/>
              </c:strCache>
            </c:strRef>
          </c:tx>
          <c:spPr>
            <a:solidFill>
              <a:schemeClr val="accent6">
                <a:lumMod val="6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delete val="1"/>
          </c:dLbls>
          <c:xVal>
            <c:numRef>
              <c:f>Dashboard!$F$14</c:f>
            </c:numRef>
          </c:xVal>
          <c:yVal>
            <c:numRef>
              <c:f>Dashboard!$G$14</c:f>
            </c:numRef>
          </c:yVal>
          <c:bubbleSize>
            <c:numRef>
              <c:f>Dashboard!$C$14</c:f>
            </c:numRef>
          </c:bubbleSize>
          <c:bubble3D val="0"/>
          <c:extLst>
            <c:ext xmlns:c16="http://schemas.microsoft.com/office/drawing/2014/chart" uri="{C3380CC4-5D6E-409C-BE32-E72D297353CC}">
              <c16:uniqueId val="{0000000A-0E4D-4F25-98D1-D7E5EA65B9FF}"/>
            </c:ext>
          </c:extLst>
        </c:ser>
        <c:ser>
          <c:idx val="12"/>
          <c:order val="8"/>
          <c:tx>
            <c:strRef>
              <c:f>Dashboard!$B$15</c:f>
              <c:strCache>
                <c:ptCount val="1"/>
              </c:strCache>
            </c:strRef>
          </c:tx>
          <c:spPr>
            <a:solidFill>
              <a:schemeClr val="accent1">
                <a:lumMod val="80000"/>
                <a:lumOff val="2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delete val="1"/>
          </c:dLbls>
          <c:xVal>
            <c:numRef>
              <c:f>Dashboard!$F$15</c:f>
            </c:numRef>
          </c:xVal>
          <c:yVal>
            <c:numRef>
              <c:f>Dashboard!$G$15</c:f>
            </c:numRef>
          </c:yVal>
          <c:bubbleSize>
            <c:numRef>
              <c:f>Dashboard!$C$15</c:f>
            </c:numRef>
          </c:bubbleSize>
          <c:bubble3D val="0"/>
          <c:extLst>
            <c:ext xmlns:c16="http://schemas.microsoft.com/office/drawing/2014/chart" uri="{C3380CC4-5D6E-409C-BE32-E72D297353CC}">
              <c16:uniqueId val="{0000000B-0E4D-4F25-98D1-D7E5EA65B9FF}"/>
            </c:ext>
          </c:extLst>
        </c:ser>
        <c:ser>
          <c:idx val="13"/>
          <c:order val="9"/>
          <c:tx>
            <c:strRef>
              <c:f>Dashboard!$B$16</c:f>
              <c:strCache>
                <c:ptCount val="1"/>
              </c:strCache>
            </c:strRef>
          </c:tx>
          <c:spPr>
            <a:solidFill>
              <a:schemeClr val="accent2">
                <a:lumMod val="80000"/>
                <a:lumOff val="2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delete val="1"/>
          </c:dLbls>
          <c:xVal>
            <c:numRef>
              <c:f>Dashboard!$F$16</c:f>
            </c:numRef>
          </c:xVal>
          <c:yVal>
            <c:numRef>
              <c:f>Dashboard!$G$16</c:f>
            </c:numRef>
          </c:yVal>
          <c:bubbleSize>
            <c:numRef>
              <c:f>Dashboard!$C$16</c:f>
            </c:numRef>
          </c:bubbleSize>
          <c:bubble3D val="0"/>
          <c:extLst>
            <c:ext xmlns:c16="http://schemas.microsoft.com/office/drawing/2014/chart" uri="{C3380CC4-5D6E-409C-BE32-E72D297353CC}">
              <c16:uniqueId val="{0000000C-0E4D-4F25-98D1-D7E5EA65B9FF}"/>
            </c:ext>
          </c:extLst>
        </c:ser>
        <c:ser>
          <c:idx val="14"/>
          <c:order val="10"/>
          <c:tx>
            <c:strRef>
              <c:f>Dashboard!$B$17</c:f>
              <c:strCache>
                <c:ptCount val="1"/>
              </c:strCache>
            </c:strRef>
          </c:tx>
          <c:spPr>
            <a:solidFill>
              <a:schemeClr val="accent3">
                <a:lumMod val="80000"/>
                <a:lumOff val="2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delete val="1"/>
          </c:dLbls>
          <c:xVal>
            <c:numRef>
              <c:f>Dashboard!$F$17</c:f>
            </c:numRef>
          </c:xVal>
          <c:yVal>
            <c:numRef>
              <c:f>Dashboard!$G$17</c:f>
            </c:numRef>
          </c:yVal>
          <c:bubbleSize>
            <c:numRef>
              <c:f>Dashboard!$C$17</c:f>
            </c:numRef>
          </c:bubbleSize>
          <c:bubble3D val="0"/>
          <c:extLst>
            <c:ext xmlns:c16="http://schemas.microsoft.com/office/drawing/2014/chart" uri="{C3380CC4-5D6E-409C-BE32-E72D297353CC}">
              <c16:uniqueId val="{0000000D-0E4D-4F25-98D1-D7E5EA65B9FF}"/>
            </c:ext>
          </c:extLst>
        </c:ser>
        <c:ser>
          <c:idx val="15"/>
          <c:order val="11"/>
          <c:tx>
            <c:strRef>
              <c:f>Dashboard!$B$18</c:f>
              <c:strCache>
                <c:ptCount val="1"/>
              </c:strCache>
            </c:strRef>
          </c:tx>
          <c:spPr>
            <a:solidFill>
              <a:schemeClr val="accent4">
                <a:lumMod val="80000"/>
                <a:lumOff val="2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delete val="1"/>
          </c:dLbls>
          <c:xVal>
            <c:numRef>
              <c:f>Dashboard!$F$18</c:f>
            </c:numRef>
          </c:xVal>
          <c:yVal>
            <c:numRef>
              <c:f>Dashboard!$G$18</c:f>
            </c:numRef>
          </c:yVal>
          <c:bubbleSize>
            <c:numRef>
              <c:f>Dashboard!$C$18</c:f>
            </c:numRef>
          </c:bubbleSize>
          <c:bubble3D val="0"/>
          <c:extLst>
            <c:ext xmlns:c16="http://schemas.microsoft.com/office/drawing/2014/chart" uri="{C3380CC4-5D6E-409C-BE32-E72D297353CC}">
              <c16:uniqueId val="{0000000E-0E4D-4F25-98D1-D7E5EA65B9FF}"/>
            </c:ext>
          </c:extLst>
        </c:ser>
        <c:ser>
          <c:idx val="16"/>
          <c:order val="12"/>
          <c:tx>
            <c:strRef>
              <c:f>Dashboard!$B$19</c:f>
              <c:strCache>
                <c:ptCount val="1"/>
              </c:strCache>
            </c:strRef>
          </c:tx>
          <c:spPr>
            <a:solidFill>
              <a:schemeClr val="accent5">
                <a:lumMod val="80000"/>
                <a:lumOff val="2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delete val="1"/>
          </c:dLbls>
          <c:xVal>
            <c:numRef>
              <c:f>Dashboard!$F$19</c:f>
            </c:numRef>
          </c:xVal>
          <c:yVal>
            <c:numRef>
              <c:f>Dashboard!$G$19</c:f>
            </c:numRef>
          </c:yVal>
          <c:bubbleSize>
            <c:numRef>
              <c:f>Dashboard!$C$19</c:f>
            </c:numRef>
          </c:bubbleSize>
          <c:bubble3D val="0"/>
          <c:extLst>
            <c:ext xmlns:c16="http://schemas.microsoft.com/office/drawing/2014/chart" uri="{C3380CC4-5D6E-409C-BE32-E72D297353CC}">
              <c16:uniqueId val="{0000000F-0E4D-4F25-98D1-D7E5EA65B9FF}"/>
            </c:ext>
          </c:extLst>
        </c:ser>
        <c:ser>
          <c:idx val="6"/>
          <c:order val="13"/>
          <c:tx>
            <c:strRef>
              <c:f>Dashboard!$B$20</c:f>
              <c:strCache>
                <c:ptCount val="1"/>
              </c:strCache>
            </c:strRef>
          </c:tx>
          <c:spPr>
            <a:solidFill>
              <a:schemeClr val="accent1">
                <a:lumMod val="6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delete val="1"/>
          </c:dLbls>
          <c:xVal>
            <c:numRef>
              <c:f>Dashboard!$F$20</c:f>
            </c:numRef>
          </c:xVal>
          <c:yVal>
            <c:numRef>
              <c:f>Dashboard!$G$20</c:f>
            </c:numRef>
          </c:yVal>
          <c:bubbleSize>
            <c:numRef>
              <c:f>Dashboard!$C$20</c:f>
            </c:numRef>
          </c:bubbleSize>
          <c:bubble3D val="0"/>
          <c:extLst>
            <c:ext xmlns:c16="http://schemas.microsoft.com/office/drawing/2014/chart" uri="{C3380CC4-5D6E-409C-BE32-E72D297353CC}">
              <c16:uniqueId val="{00000006-B590-4797-B260-9BDA0BE87ECD}"/>
            </c:ext>
          </c:extLst>
        </c:ser>
        <c:ser>
          <c:idx val="7"/>
          <c:order val="14"/>
          <c:tx>
            <c:strRef>
              <c:f>Dashboard!$B$21</c:f>
              <c:strCache>
                <c:ptCount val="1"/>
              </c:strCache>
            </c:strRef>
          </c:tx>
          <c:spPr>
            <a:solidFill>
              <a:schemeClr val="accent2">
                <a:lumMod val="6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delete val="1"/>
          </c:dLbls>
          <c:xVal>
            <c:numRef>
              <c:f>Dashboard!$F$21</c:f>
            </c:numRef>
          </c:xVal>
          <c:yVal>
            <c:numRef>
              <c:f>Dashboard!$G$21</c:f>
            </c:numRef>
          </c:yVal>
          <c:bubbleSize>
            <c:numRef>
              <c:f>Dashboard!$C$21</c:f>
            </c:numRef>
          </c:bubbleSize>
          <c:bubble3D val="0"/>
          <c:extLst>
            <c:ext xmlns:c16="http://schemas.microsoft.com/office/drawing/2014/chart" uri="{C3380CC4-5D6E-409C-BE32-E72D297353CC}">
              <c16:uniqueId val="{00000007-B590-4797-B260-9BDA0BE87ECD}"/>
            </c:ext>
          </c:extLst>
        </c:ser>
        <c:ser>
          <c:idx val="17"/>
          <c:order val="15"/>
          <c:tx>
            <c:strRef>
              <c:f>Dashboard!$B$22</c:f>
              <c:strCache>
                <c:ptCount val="1"/>
              </c:strCache>
            </c:strRef>
          </c:tx>
          <c:spPr>
            <a:solidFill>
              <a:schemeClr val="accent6">
                <a:lumMod val="80000"/>
                <a:lumOff val="2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delete val="1"/>
          </c:dLbls>
          <c:xVal>
            <c:numRef>
              <c:f>Dashboard!$F$22</c:f>
            </c:numRef>
          </c:xVal>
          <c:yVal>
            <c:numRef>
              <c:f>Dashboard!$G$22</c:f>
            </c:numRef>
          </c:yVal>
          <c:bubbleSize>
            <c:numRef>
              <c:f>Dashboard!$C$22</c:f>
            </c:numRef>
          </c:bubbleSize>
          <c:bubble3D val="0"/>
          <c:extLst>
            <c:ext xmlns:c16="http://schemas.microsoft.com/office/drawing/2014/chart" uri="{C3380CC4-5D6E-409C-BE32-E72D297353CC}">
              <c16:uniqueId val="{00000011-0E4D-4F25-98D1-D7E5EA65B9FF}"/>
            </c:ext>
          </c:extLst>
        </c:ser>
        <c:ser>
          <c:idx val="18"/>
          <c:order val="16"/>
          <c:tx>
            <c:strRef>
              <c:f>Dashboard!$B$23</c:f>
              <c:strCache>
                <c:ptCount val="1"/>
              </c:strCache>
            </c:strRef>
          </c:tx>
          <c:spPr>
            <a:solidFill>
              <a:schemeClr val="accent1">
                <a:lumMod val="8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delete val="1"/>
          </c:dLbls>
          <c:xVal>
            <c:numRef>
              <c:f>Dashboard!$F$23</c:f>
            </c:numRef>
          </c:xVal>
          <c:yVal>
            <c:numRef>
              <c:f>Dashboard!$G$23</c:f>
            </c:numRef>
          </c:yVal>
          <c:bubbleSize>
            <c:numRef>
              <c:f>Dashboard!$C$23</c:f>
            </c:numRef>
          </c:bubbleSize>
          <c:bubble3D val="0"/>
          <c:extLst>
            <c:ext xmlns:c16="http://schemas.microsoft.com/office/drawing/2014/chart" uri="{C3380CC4-5D6E-409C-BE32-E72D297353CC}">
              <c16:uniqueId val="{00000012-0E4D-4F25-98D1-D7E5EA65B9FF}"/>
            </c:ext>
          </c:extLst>
        </c:ser>
        <c:ser>
          <c:idx val="19"/>
          <c:order val="17"/>
          <c:tx>
            <c:strRef>
              <c:f>Dashboard!$B$24</c:f>
              <c:strCache>
                <c:ptCount val="1"/>
              </c:strCache>
            </c:strRef>
          </c:tx>
          <c:spPr>
            <a:solidFill>
              <a:schemeClr val="accent2">
                <a:lumMod val="8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delete val="1"/>
          </c:dLbls>
          <c:xVal>
            <c:numRef>
              <c:f>Dashboard!$F$24</c:f>
            </c:numRef>
          </c:xVal>
          <c:yVal>
            <c:numRef>
              <c:f>Dashboard!$G$24</c:f>
            </c:numRef>
          </c:yVal>
          <c:bubbleSize>
            <c:numRef>
              <c:f>Dashboard!$C$24</c:f>
            </c:numRef>
          </c:bubbleSize>
          <c:bubble3D val="0"/>
          <c:extLst>
            <c:ext xmlns:c16="http://schemas.microsoft.com/office/drawing/2014/chart" uri="{C3380CC4-5D6E-409C-BE32-E72D297353CC}">
              <c16:uniqueId val="{00000013-0E4D-4F25-98D1-D7E5EA65B9FF}"/>
            </c:ext>
          </c:extLst>
        </c:ser>
        <c:ser>
          <c:idx val="8"/>
          <c:order val="18"/>
          <c:tx>
            <c:strRef>
              <c:f>Dashboard!$B$25</c:f>
              <c:strCache>
                <c:ptCount val="1"/>
              </c:strCache>
            </c:strRef>
          </c:tx>
          <c:spPr>
            <a:solidFill>
              <a:schemeClr val="accent3">
                <a:lumMod val="6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delete val="1"/>
          </c:dLbls>
          <c:xVal>
            <c:numRef>
              <c:f>Dashboard!$F$25</c:f>
            </c:numRef>
          </c:xVal>
          <c:yVal>
            <c:numRef>
              <c:f>Dashboard!$G$25</c:f>
            </c:numRef>
          </c:yVal>
          <c:bubbleSize>
            <c:numRef>
              <c:f>Dashboard!$C$25</c:f>
            </c:numRef>
          </c:bubbleSize>
          <c:bubble3D val="0"/>
          <c:extLst>
            <c:ext xmlns:c16="http://schemas.microsoft.com/office/drawing/2014/chart" uri="{C3380CC4-5D6E-409C-BE32-E72D297353CC}">
              <c16:uniqueId val="{00000008-B590-4797-B260-9BDA0BE87ECD}"/>
            </c:ext>
          </c:extLst>
        </c:ser>
        <c:ser>
          <c:idx val="9"/>
          <c:order val="19"/>
          <c:tx>
            <c:strRef>
              <c:f>Dashboard!$B$26</c:f>
              <c:strCache>
                <c:ptCount val="1"/>
              </c:strCache>
            </c:strRef>
          </c:tx>
          <c:spPr>
            <a:solidFill>
              <a:schemeClr val="accent4">
                <a:lumMod val="6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Dashboard!$F$26</c:f>
            </c:numRef>
          </c:xVal>
          <c:yVal>
            <c:numRef>
              <c:f>Dashboard!$G$26</c:f>
            </c:numRef>
          </c:yVal>
          <c:bubbleSize>
            <c:numRef>
              <c:f>Dashboard!$C$26</c:f>
            </c:numRef>
          </c:bubbleSize>
          <c:bubble3D val="0"/>
          <c:extLst>
            <c:ext xmlns:c16="http://schemas.microsoft.com/office/drawing/2014/chart" uri="{C3380CC4-5D6E-409C-BE32-E72D297353CC}">
              <c16:uniqueId val="{00000009-B590-4797-B260-9BDA0BE87EC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bubbleScale val="100"/>
        <c:showNegBubbles val="0"/>
        <c:axId val="2012723599"/>
        <c:axId val="1932488095"/>
      </c:bubbleChart>
      <c:valAx>
        <c:axId val="2012723599"/>
        <c:scaling>
          <c:orientation val="maxMin"/>
          <c:min val="0"/>
        </c:scaling>
        <c:delete val="0"/>
        <c:axPos val="b"/>
        <c:numFmt formatCode="#,##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932488095"/>
        <c:crossesAt val="5.000000000000001E-2"/>
        <c:crossBetween val="midCat"/>
      </c:valAx>
      <c:valAx>
        <c:axId val="1932488095"/>
        <c:scaling>
          <c:orientation val="minMax"/>
          <c:min val="0"/>
        </c:scaling>
        <c:delete val="0"/>
        <c:axPos val="r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4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rPr>
                  <a:t>Relative Market Share (x)</a:t>
                </a:r>
                <a:endParaRPr lang="tr-TR" sz="1400" b="1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endParaRPr>
              </a:p>
            </c:rich>
          </c:tx>
          <c:layout>
            <c:manualLayout>
              <c:xMode val="edge"/>
              <c:yMode val="edge"/>
              <c:x val="9.1039426523297495E-3"/>
              <c:y val="0.257129409171075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400" b="1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tr-T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2012723599"/>
        <c:crossesAt val="1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7.png"/><Relationship Id="rId3" Type="http://schemas.openxmlformats.org/officeDocument/2006/relationships/image" Target="../media/image1.png"/><Relationship Id="rId7" Type="http://schemas.openxmlformats.org/officeDocument/2006/relationships/image" Target="../media/image5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4.png"/><Relationship Id="rId11" Type="http://schemas.microsoft.com/office/2007/relationships/hdphoto" Target="../media/hdphoto1.wdp"/><Relationship Id="rId5" Type="http://schemas.openxmlformats.org/officeDocument/2006/relationships/image" Target="../media/image3.png"/><Relationship Id="rId15" Type="http://schemas.openxmlformats.org/officeDocument/2006/relationships/image" Target="../media/image8.png"/><Relationship Id="rId10" Type="http://schemas.openxmlformats.org/officeDocument/2006/relationships/image" Target="../media/image6.png"/><Relationship Id="rId4" Type="http://schemas.openxmlformats.org/officeDocument/2006/relationships/image" Target="../media/image2.png"/><Relationship Id="rId16" Type="http://schemas.openxmlformats.org/officeDocument/2006/relationships/image" Target="../media/image10.png"/><Relationship Id="rId17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hyperlink" Target="#Dashboard!A5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1786083</xdr:colOff>
      <xdr:row>28</xdr:row>
      <xdr:rowOff>116413</xdr:rowOff>
    </xdr:from>
    <xdr:to>
      <xdr:col>7</xdr:col>
      <xdr:colOff>0</xdr:colOff>
      <xdr:row>52</xdr:row>
      <xdr:rowOff>80413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C25572AA-CE4E-42DC-89C5-9359C204C9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28</xdr:row>
      <xdr:rowOff>98953</xdr:rowOff>
    </xdr:from>
    <xdr:to>
      <xdr:col>3</xdr:col>
      <xdr:colOff>1410167</xdr:colOff>
      <xdr:row>52</xdr:row>
      <xdr:rowOff>62953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9D591054-9F65-420F-B2E7-58015562C5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85725</xdr:colOff>
      <xdr:row>1</xdr:row>
      <xdr:rowOff>47626</xdr:rowOff>
    </xdr:from>
    <xdr:to>
      <xdr:col>1</xdr:col>
      <xdr:colOff>542924</xdr:colOff>
      <xdr:row>2</xdr:row>
      <xdr:rowOff>257175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EF820F68-C386-4911-A2D0-F047DC01A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33351"/>
          <a:ext cx="457199" cy="457199"/>
        </a:xfrm>
        <a:prstGeom prst="rect">
          <a:avLst/>
        </a:prstGeom>
      </xdr:spPr>
    </xdr:pic>
    <xdr:clientData/>
  </xdr:twoCellAnchor>
  <xdr:twoCellAnchor editAs="oneCell">
    <xdr:from>
      <xdr:col>3</xdr:col>
      <xdr:colOff>1777996</xdr:colOff>
      <xdr:row>26</xdr:row>
      <xdr:rowOff>136525</xdr:rowOff>
    </xdr:from>
    <xdr:to>
      <xdr:col>7</xdr:col>
      <xdr:colOff>0</xdr:colOff>
      <xdr:row>28</xdr:row>
      <xdr:rowOff>32941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9F3FF3C-050B-4F7A-8B19-DAD8F4C239A8}"/>
            </a:ext>
          </a:extLst>
        </xdr:cNvPr>
        <xdr:cNvSpPr txBox="1"/>
      </xdr:nvSpPr>
      <xdr:spPr>
        <a:xfrm>
          <a:off x="6191246" y="2845858"/>
          <a:ext cx="5408087" cy="288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accent5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/>
        <a:lstStyle/>
        <a:p>
          <a:pPr algn="ctr"/>
          <a:r>
            <a:rPr lang="en-US" sz="1100" b="1">
              <a:solidFill>
                <a:schemeClr val="accent5">
                  <a:lumMod val="50000"/>
                </a:schemeClr>
              </a:solidFill>
            </a:rPr>
            <a:t>BCG MATRIX</a:t>
          </a:r>
          <a:endParaRPr lang="tr-TR" sz="1100" b="1">
            <a:solidFill>
              <a:schemeClr val="accent5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0</xdr:col>
      <xdr:colOff>227544</xdr:colOff>
      <xdr:row>26</xdr:row>
      <xdr:rowOff>136525</xdr:rowOff>
    </xdr:from>
    <xdr:to>
      <xdr:col>3</xdr:col>
      <xdr:colOff>1407584</xdr:colOff>
      <xdr:row>28</xdr:row>
      <xdr:rowOff>32941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9C85A244-DCC7-4D52-BADB-094508514DB0}"/>
            </a:ext>
          </a:extLst>
        </xdr:cNvPr>
        <xdr:cNvSpPr txBox="1"/>
      </xdr:nvSpPr>
      <xdr:spPr>
        <a:xfrm>
          <a:off x="227544" y="2845858"/>
          <a:ext cx="5593290" cy="288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accent5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/>
        <a:lstStyle/>
        <a:p>
          <a:pPr lvl="0" algn="ctr"/>
          <a:r>
            <a:rPr lang="en-US" sz="1100" b="1">
              <a:solidFill>
                <a:schemeClr val="accent5">
                  <a:lumMod val="50000"/>
                </a:schemeClr>
              </a:solidFill>
            </a:rPr>
            <a:t>NUMERICAL VISUALIZATION</a:t>
          </a:r>
          <a:endParaRPr lang="en-US" sz="1100" b="1" baseline="0">
            <a:solidFill>
              <a:schemeClr val="accent5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3</xdr:col>
      <xdr:colOff>1788583</xdr:colOff>
      <xdr:row>28</xdr:row>
      <xdr:rowOff>116413</xdr:rowOff>
    </xdr:from>
    <xdr:to>
      <xdr:col>5</xdr:col>
      <xdr:colOff>837333</xdr:colOff>
      <xdr:row>40</xdr:row>
      <xdr:rowOff>98413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CCE7DD7A-FF49-4988-AB9F-80372C516010}"/>
            </a:ext>
          </a:extLst>
        </xdr:cNvPr>
        <xdr:cNvSpPr/>
      </xdr:nvSpPr>
      <xdr:spPr>
        <a:xfrm>
          <a:off x="6201833" y="3217330"/>
          <a:ext cx="2700000" cy="2268000"/>
        </a:xfrm>
        <a:prstGeom prst="rect">
          <a:avLst/>
        </a:prstGeom>
        <a:solidFill>
          <a:srgbClr val="2E86AB">
            <a:alpha val="14902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r>
            <a:rPr lang="tr-TR" sz="1100" b="1">
              <a:solidFill>
                <a:sysClr val="windowText" lastClr="000000"/>
              </a:solidFill>
            </a:rPr>
            <a:t>STARS</a:t>
          </a:r>
          <a:endParaRPr lang="tr-TR" sz="14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3</xdr:col>
      <xdr:colOff>1788583</xdr:colOff>
      <xdr:row>40</xdr:row>
      <xdr:rowOff>98413</xdr:rowOff>
    </xdr:from>
    <xdr:to>
      <xdr:col>5</xdr:col>
      <xdr:colOff>837333</xdr:colOff>
      <xdr:row>52</xdr:row>
      <xdr:rowOff>80413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DBCD934E-0A6B-45D9-B38D-4A3FFF834536}"/>
            </a:ext>
          </a:extLst>
        </xdr:cNvPr>
        <xdr:cNvSpPr/>
      </xdr:nvSpPr>
      <xdr:spPr>
        <a:xfrm>
          <a:off x="6201833" y="5485330"/>
          <a:ext cx="2700000" cy="2268000"/>
        </a:xfrm>
        <a:prstGeom prst="rect">
          <a:avLst/>
        </a:prstGeom>
        <a:solidFill>
          <a:schemeClr val="accent5">
            <a:lumMod val="75000"/>
            <a:alpha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b"/>
        <a:lstStyle/>
        <a:p>
          <a:pPr algn="l"/>
          <a:r>
            <a:rPr lang="tr-TR" sz="1200" b="1">
              <a:solidFill>
                <a:sysClr val="windowText" lastClr="000000"/>
              </a:solidFill>
            </a:rPr>
            <a:t>CASH COWS</a:t>
          </a:r>
        </a:p>
      </xdr:txBody>
    </xdr:sp>
    <xdr:clientData/>
  </xdr:twoCellAnchor>
  <xdr:twoCellAnchor editAs="oneCell">
    <xdr:from>
      <xdr:col>5</xdr:col>
      <xdr:colOff>837333</xdr:colOff>
      <xdr:row>28</xdr:row>
      <xdr:rowOff>116413</xdr:rowOff>
    </xdr:from>
    <xdr:to>
      <xdr:col>7</xdr:col>
      <xdr:colOff>2500</xdr:colOff>
      <xdr:row>40</xdr:row>
      <xdr:rowOff>98413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EB4B3519-6EAF-45F3-885A-F499633CDA69}"/>
            </a:ext>
          </a:extLst>
        </xdr:cNvPr>
        <xdr:cNvSpPr/>
      </xdr:nvSpPr>
      <xdr:spPr>
        <a:xfrm>
          <a:off x="8901833" y="6106580"/>
          <a:ext cx="2700000" cy="2268000"/>
        </a:xfrm>
        <a:prstGeom prst="rect">
          <a:avLst/>
        </a:prstGeom>
        <a:solidFill>
          <a:srgbClr val="70AD47">
            <a:alpha val="15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r"/>
          <a:r>
            <a:rPr lang="tr-TR" sz="1100" b="1">
              <a:solidFill>
                <a:sysClr val="windowText" lastClr="000000"/>
              </a:solidFill>
            </a:rPr>
            <a:t>QUESTION</a:t>
          </a:r>
          <a:r>
            <a:rPr lang="tr-TR" sz="1100" b="1" baseline="0">
              <a:solidFill>
                <a:sysClr val="windowText" lastClr="000000"/>
              </a:solidFill>
            </a:rPr>
            <a:t> MARKS</a:t>
          </a:r>
          <a:endParaRPr lang="tr-TR" sz="11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5</xdr:col>
      <xdr:colOff>837333</xdr:colOff>
      <xdr:row>40</xdr:row>
      <xdr:rowOff>98413</xdr:rowOff>
    </xdr:from>
    <xdr:to>
      <xdr:col>7</xdr:col>
      <xdr:colOff>2500</xdr:colOff>
      <xdr:row>52</xdr:row>
      <xdr:rowOff>80413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C7078FFA-9D03-44B1-915A-DBBCB522E92C}"/>
            </a:ext>
          </a:extLst>
        </xdr:cNvPr>
        <xdr:cNvSpPr/>
      </xdr:nvSpPr>
      <xdr:spPr>
        <a:xfrm>
          <a:off x="8901833" y="5485330"/>
          <a:ext cx="2700000" cy="2268000"/>
        </a:xfrm>
        <a:prstGeom prst="rect">
          <a:avLst/>
        </a:prstGeom>
        <a:solidFill>
          <a:srgbClr val="FFC000">
            <a:alpha val="15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b"/>
        <a:lstStyle/>
        <a:p>
          <a:pPr algn="r"/>
          <a:r>
            <a:rPr lang="tr-TR" sz="1200" b="1">
              <a:solidFill>
                <a:sysClr val="windowText" lastClr="000000"/>
              </a:solidFill>
            </a:rPr>
            <a:t>POOR</a:t>
          </a:r>
          <a:r>
            <a:rPr lang="tr-TR" sz="1200" b="1" baseline="0">
              <a:solidFill>
                <a:sysClr val="windowText" lastClr="000000"/>
              </a:solidFill>
            </a:rPr>
            <a:t> DOGS</a:t>
          </a:r>
          <a:endParaRPr lang="tr-TR" sz="12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3</xdr:col>
      <xdr:colOff>1820332</xdr:colOff>
      <xdr:row>29</xdr:row>
      <xdr:rowOff>133351</xdr:rowOff>
    </xdr:from>
    <xdr:to>
      <xdr:col>6</xdr:col>
      <xdr:colOff>1754089</xdr:colOff>
      <xdr:row>51</xdr:row>
      <xdr:rowOff>65623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id="{866D7D47-C040-87D0-149E-F582F779D515}"/>
            </a:ext>
          </a:extLst>
        </xdr:cNvPr>
        <xdr:cNvGrpSpPr/>
      </xdr:nvGrpSpPr>
      <xdr:grpSpPr>
        <a:xfrm>
          <a:off x="6239932" y="3409951"/>
          <a:ext cx="5363007" cy="4123272"/>
          <a:chOff x="6233582" y="3424768"/>
          <a:chExt cx="5352424" cy="4123272"/>
        </a:xfrm>
      </xdr:grpSpPr>
      <xdr:pic>
        <xdr:nvPicPr>
          <xdr:cNvPr id="26" name="Picture 25">
            <a:extLst>
              <a:ext uri="{FF2B5EF4-FFF2-40B4-BE49-F238E27FC236}">
                <a16:creationId xmlns:a16="http://schemas.microsoft.com/office/drawing/2014/main" id="{120864B5-D26C-40D0-9DB6-2C0D4D959EF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33582" y="7152217"/>
            <a:ext cx="396000" cy="395823"/>
          </a:xfrm>
          <a:prstGeom prst="rect">
            <a:avLst/>
          </a:prstGeom>
          <a:noFill/>
        </xdr:spPr>
      </xdr:pic>
      <xdr:pic>
        <xdr:nvPicPr>
          <xdr:cNvPr id="28" name="Picture 27">
            <a:extLst>
              <a:ext uri="{FF2B5EF4-FFF2-40B4-BE49-F238E27FC236}">
                <a16:creationId xmlns:a16="http://schemas.microsoft.com/office/drawing/2014/main" id="{1B0E1564-EFC5-4F9C-AAE0-60677E2AA37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174084" y="7152217"/>
            <a:ext cx="396000" cy="395823"/>
          </a:xfrm>
          <a:prstGeom prst="rect">
            <a:avLst/>
          </a:prstGeom>
          <a:noFill/>
        </xdr:spPr>
      </xdr:pic>
      <xdr:pic>
        <xdr:nvPicPr>
          <xdr:cNvPr id="30" name="Picture 29">
            <a:extLst>
              <a:ext uri="{FF2B5EF4-FFF2-40B4-BE49-F238E27FC236}">
                <a16:creationId xmlns:a16="http://schemas.microsoft.com/office/drawing/2014/main" id="{F084A2D3-9FA7-4F63-8E6B-95C8B6551B3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190006" y="3435351"/>
            <a:ext cx="396000" cy="395823"/>
          </a:xfrm>
          <a:prstGeom prst="rect">
            <a:avLst/>
          </a:prstGeom>
          <a:noFill/>
        </xdr:spPr>
      </xdr:pic>
      <xdr:pic>
        <xdr:nvPicPr>
          <xdr:cNvPr id="32" name="Picture 31">
            <a:extLst>
              <a:ext uri="{FF2B5EF4-FFF2-40B4-BE49-F238E27FC236}">
                <a16:creationId xmlns:a16="http://schemas.microsoft.com/office/drawing/2014/main" id="{F5DC4098-5422-4CA6-A68E-BAEB83B3596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33582" y="3424768"/>
            <a:ext cx="396000" cy="395823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6</xdr:col>
      <xdr:colOff>144750</xdr:colOff>
      <xdr:row>52</xdr:row>
      <xdr:rowOff>83220</xdr:rowOff>
    </xdr:from>
    <xdr:to>
      <xdr:col>6</xdr:col>
      <xdr:colOff>695083</xdr:colOff>
      <xdr:row>52</xdr:row>
      <xdr:rowOff>255447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E4BDB48-DF70-4B6B-BFCE-0B279039E201}"/>
            </a:ext>
          </a:extLst>
        </xdr:cNvPr>
        <xdr:cNvSpPr txBox="1"/>
      </xdr:nvSpPr>
      <xdr:spPr>
        <a:xfrm>
          <a:off x="9993600" y="7741320"/>
          <a:ext cx="550333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r>
            <a:rPr lang="en-US" sz="1100" b="0"/>
            <a:t>LOW</a:t>
          </a:r>
          <a:endParaRPr lang="tr-TR" sz="1100" b="0"/>
        </a:p>
      </xdr:txBody>
    </xdr:sp>
    <xdr:clientData/>
  </xdr:twoCellAnchor>
  <xdr:twoCellAnchor editAs="oneCell">
    <xdr:from>
      <xdr:col>3</xdr:col>
      <xdr:colOff>1493722</xdr:colOff>
      <xdr:row>45</xdr:row>
      <xdr:rowOff>89424</xdr:rowOff>
    </xdr:from>
    <xdr:to>
      <xdr:col>3</xdr:col>
      <xdr:colOff>1850615</xdr:colOff>
      <xdr:row>47</xdr:row>
      <xdr:rowOff>89402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8114DA8A-6B1D-4C32-8EC7-F528CE83A1C6}"/>
            </a:ext>
          </a:extLst>
        </xdr:cNvPr>
        <xdr:cNvSpPr txBox="1"/>
      </xdr:nvSpPr>
      <xdr:spPr>
        <a:xfrm>
          <a:off x="5913322" y="6414024"/>
          <a:ext cx="356893" cy="3809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vert270" wrap="square" lIns="0" tIns="0" rIns="0" bIns="0" rtlCol="0" anchor="ctr">
          <a:noAutofit/>
        </a:bodyPr>
        <a:lstStyle/>
        <a:p>
          <a:pPr algn="ctr"/>
          <a:r>
            <a:rPr lang="en-US" sz="1100" b="0"/>
            <a:t>LOW</a:t>
          </a:r>
          <a:endParaRPr lang="tr-TR" sz="1100" b="0"/>
        </a:p>
      </xdr:txBody>
    </xdr:sp>
    <xdr:clientData/>
  </xdr:twoCellAnchor>
  <xdr:twoCellAnchor editAs="oneCell">
    <xdr:from>
      <xdr:col>4</xdr:col>
      <xdr:colOff>979584</xdr:colOff>
      <xdr:row>52</xdr:row>
      <xdr:rowOff>93802</xdr:rowOff>
    </xdr:from>
    <xdr:to>
      <xdr:col>4</xdr:col>
      <xdr:colOff>1529917</xdr:colOff>
      <xdr:row>52</xdr:row>
      <xdr:rowOff>266029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A2D5C276-C0D0-476C-961D-929485A1A282}"/>
            </a:ext>
          </a:extLst>
        </xdr:cNvPr>
        <xdr:cNvSpPr txBox="1"/>
      </xdr:nvSpPr>
      <xdr:spPr>
        <a:xfrm>
          <a:off x="7285134" y="7751902"/>
          <a:ext cx="550333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r>
            <a:rPr lang="en-US" sz="1100" b="0"/>
            <a:t>HIGH</a:t>
          </a:r>
          <a:endParaRPr lang="tr-TR" sz="1100" b="0"/>
        </a:p>
      </xdr:txBody>
    </xdr:sp>
    <xdr:clientData/>
  </xdr:twoCellAnchor>
  <xdr:twoCellAnchor editAs="oneCell">
    <xdr:from>
      <xdr:col>3</xdr:col>
      <xdr:colOff>1456678</xdr:colOff>
      <xdr:row>33</xdr:row>
      <xdr:rowOff>17455</xdr:rowOff>
    </xdr:from>
    <xdr:to>
      <xdr:col>3</xdr:col>
      <xdr:colOff>1813571</xdr:colOff>
      <xdr:row>36</xdr:row>
      <xdr:rowOff>6872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7134EA94-FF30-4445-B3B4-BDC9BE598365}"/>
            </a:ext>
          </a:extLst>
        </xdr:cNvPr>
        <xdr:cNvSpPr txBox="1"/>
      </xdr:nvSpPr>
      <xdr:spPr>
        <a:xfrm>
          <a:off x="5876278" y="4056055"/>
          <a:ext cx="356893" cy="5609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vert="vert270" wrap="square" lIns="0" tIns="0" rIns="0" bIns="0" rtlCol="0" anchor="ctr">
          <a:noAutofit/>
        </a:bodyPr>
        <a:lstStyle/>
        <a:p>
          <a:pPr algn="ctr"/>
          <a:r>
            <a:rPr lang="en-US" sz="1100" b="0"/>
            <a:t>HIGH</a:t>
          </a:r>
          <a:endParaRPr lang="tr-TR" sz="1100" b="0"/>
        </a:p>
      </xdr:txBody>
    </xdr:sp>
    <xdr:clientData/>
  </xdr:twoCellAnchor>
  <xdr:oneCellAnchor>
    <xdr:from>
      <xdr:col>6</xdr:col>
      <xdr:colOff>161925</xdr:colOff>
      <xdr:row>1</xdr:row>
      <xdr:rowOff>104775</xdr:rowOff>
    </xdr:from>
    <xdr:ext cx="1014221" cy="291600"/>
    <xdr:pic>
      <xdr:nvPicPr>
        <xdr:cNvPr id="1040" name="mpkLogo">
          <a:hlinkClick xmlns:a="http://schemas.openxmlformats.org/drawingml/2006/main" xmlns:r="http://schemas.openxmlformats.org/officeDocument/2006/relationships" r:id="rId1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3FE2361-823F-4A24-B96C-B1937D434AD9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7351BC3-DAC2-3AB7-43FA-FBE6F656372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ED79AF6-9101-F876-CD2A-6D61CF6C39E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80300-1CC1-473C-85EA-83B32AD2984F}">
  <sheetPr codeName="Sheet1">
    <pageSetUpPr fitToPage="1"/>
  </sheetPr>
  <dimension ref="A1:I55"/>
  <sheetViews>
    <sheetView showGridLines="0" showRowColHeaders="0" tabSelected="1" zoomScaleNormal="100" workbookViewId="0">
      <pane ySplit="4" topLeftCell="A5" activePane="bottomLeft" state="frozen"/>
      <selection pane="bottomLeft" activeCell="A5" sqref="A5"/>
    </sheetView>
  </sheetViews>
  <sheetFormatPr defaultRowHeight="15" outlineLevelRow="1" x14ac:dyDescent="0.25"/>
  <cols>
    <col min="1" max="1" width="3.7109375" style="1" customWidth="1"/>
    <col min="2" max="2" width="36" style="1" customWidth="1"/>
    <col min="3" max="3" width="26.5703125" style="1" customWidth="1"/>
    <col min="4" max="4" width="28.28515625" style="1" customWidth="1"/>
    <col min="5" max="7" width="26.5703125" style="1" customWidth="1"/>
    <col min="8" max="8" width="3.7109375" style="1" customWidth="1"/>
    <col min="9" max="16384" width="9.140625" style="1"/>
  </cols>
  <sheetData>
    <row r="1" spans="2:9" ht="6.75" customHeight="1" x14ac:dyDescent="0.25"/>
    <row r="2" spans="2:9" s="31" customFormat="1" ht="20.100000000000001" customHeight="1" x14ac:dyDescent="0.3">
      <c r="B2" s="46" t="s">
        <v>1</v>
      </c>
      <c r="C2" s="2"/>
      <c r="D2" s="3"/>
      <c r="E2" s="3"/>
      <c r="F2" s="3"/>
      <c r="G2" s="3"/>
    </row>
    <row r="3" spans="2:9" s="32" customFormat="1" ht="24" customHeight="1" x14ac:dyDescent="0.35">
      <c r="B3" s="47" t="s">
        <v>0</v>
      </c>
      <c r="C3" s="4"/>
      <c r="D3" s="5"/>
      <c r="E3" s="5"/>
      <c r="F3" s="5"/>
      <c r="G3" s="5"/>
    </row>
    <row r="4" spans="2:9" ht="5.0999999999999996" customHeight="1" x14ac:dyDescent="0.25"/>
    <row r="5" spans="2:9" ht="5.0999999999999996" customHeight="1" x14ac:dyDescent="0.25"/>
    <row r="6" spans="2:9" ht="32.25" customHeight="1" x14ac:dyDescent="0.25">
      <c r="B6" s="33" t="s">
        <v>13</v>
      </c>
      <c r="C6" s="33" t="s">
        <v>2</v>
      </c>
      <c r="D6" s="33" t="s">
        <v>15</v>
      </c>
      <c r="E6" s="35" t="s">
        <v>14</v>
      </c>
      <c r="F6" s="36" t="s">
        <v>3</v>
      </c>
      <c r="G6" s="37" t="s">
        <v>4</v>
      </c>
    </row>
    <row r="7" spans="2:9" ht="17.45" customHeight="1" x14ac:dyDescent="0.25">
      <c r="B7" s="41" t="s">
        <v>16</v>
      </c>
      <c r="C7" s="42">
        <v>500000</v>
      </c>
      <c r="D7" s="43">
        <v>0.25</v>
      </c>
      <c r="E7" s="43">
        <v>0.2</v>
      </c>
      <c r="F7" s="44">
        <f t="shared" ref="F7:F26" si="0">IFERROR(IF(AND(LEN($E7)&gt;0,LEN($D7)&gt;0),$D7/$E7,""),"-")</f>
        <v>1.25</v>
      </c>
      <c r="G7" s="45">
        <v>1.4999999999999999E-2</v>
      </c>
      <c r="H7" s="34"/>
      <c r="I7" s="34"/>
    </row>
    <row r="8" spans="2:9" ht="17.45" customHeight="1" x14ac:dyDescent="0.25">
      <c r="B8" s="41" t="s">
        <v>19</v>
      </c>
      <c r="C8" s="42">
        <v>350000</v>
      </c>
      <c r="D8" s="43">
        <v>0.1</v>
      </c>
      <c r="E8" s="43">
        <v>0.3</v>
      </c>
      <c r="F8" s="44">
        <f>IFERROR(IF(AND(LEN($E8)&gt;0,LEN($D8)&gt;0),$D8/$E8,""),"-")</f>
        <v>0.33333333333333337</v>
      </c>
      <c r="G8" s="45">
        <v>2.5000000000000001E-2</v>
      </c>
      <c r="H8" s="34"/>
      <c r="I8" s="34"/>
    </row>
    <row r="9" spans="2:9" ht="17.45" customHeight="1" x14ac:dyDescent="0.25">
      <c r="B9" s="41" t="s">
        <v>17</v>
      </c>
      <c r="C9" s="42">
        <v>50000</v>
      </c>
      <c r="D9" s="43">
        <v>0.35</v>
      </c>
      <c r="E9" s="43">
        <v>0.2</v>
      </c>
      <c r="F9" s="44">
        <f>IFERROR(IF(AND(LEN($E9)&gt;0,LEN($D9)&gt;0),$D9/$E9,""),"-")</f>
        <v>1.7499999999999998</v>
      </c>
      <c r="G9" s="45">
        <v>0.06</v>
      </c>
      <c r="H9" s="34"/>
      <c r="I9" s="34"/>
    </row>
    <row r="10" spans="2:9" ht="17.45" customHeight="1" x14ac:dyDescent="0.25">
      <c r="B10" s="41" t="s">
        <v>20</v>
      </c>
      <c r="C10" s="42">
        <v>20000</v>
      </c>
      <c r="D10" s="43">
        <v>0.1</v>
      </c>
      <c r="E10" s="43">
        <v>0.15</v>
      </c>
      <c r="F10" s="44">
        <f t="shared" si="0"/>
        <v>0.66666666666666674</v>
      </c>
      <c r="G10" s="45">
        <v>0.06</v>
      </c>
      <c r="H10" s="34"/>
      <c r="I10" s="34"/>
    </row>
    <row r="11" spans="2:9" ht="17.45" customHeight="1" x14ac:dyDescent="0.25">
      <c r="B11" s="41" t="s">
        <v>18</v>
      </c>
      <c r="C11" s="42">
        <v>20000</v>
      </c>
      <c r="D11" s="43">
        <v>0.02</v>
      </c>
      <c r="E11" s="43">
        <v>0.1</v>
      </c>
      <c r="F11" s="44">
        <f>IFERROR(IF(AND(LEN($E11)&gt;0,LEN($D11)&gt;0),$D11/$E11,""),"-")</f>
        <v>0.19999999999999998</v>
      </c>
      <c r="G11" s="45">
        <v>0.08</v>
      </c>
      <c r="H11" s="34"/>
      <c r="I11" s="34"/>
    </row>
    <row r="12" spans="2:9" ht="17.45" customHeight="1" x14ac:dyDescent="0.25">
      <c r="B12" s="41"/>
      <c r="C12" s="42"/>
      <c r="D12" s="43"/>
      <c r="E12" s="43"/>
      <c r="F12" s="44" t="str">
        <f t="shared" si="0"/>
        <v/>
      </c>
      <c r="G12" s="45"/>
      <c r="H12" s="34"/>
      <c r="I12" s="34"/>
    </row>
    <row r="13" spans="2:9" ht="17.45" customHeight="1" x14ac:dyDescent="0.25">
      <c r="B13" s="41"/>
      <c r="C13" s="42"/>
      <c r="D13" s="43"/>
      <c r="E13" s="43"/>
      <c r="F13" s="44" t="str">
        <f t="shared" si="0"/>
        <v/>
      </c>
      <c r="G13" s="45"/>
      <c r="H13" s="34"/>
      <c r="I13" s="34"/>
    </row>
    <row r="14" spans="2:9" ht="17.45" hidden="1" customHeight="1" outlineLevel="1" x14ac:dyDescent="0.25">
      <c r="B14" s="41"/>
      <c r="C14" s="42"/>
      <c r="D14" s="43"/>
      <c r="E14" s="43"/>
      <c r="F14" s="44" t="str">
        <f t="shared" si="0"/>
        <v/>
      </c>
      <c r="G14" s="45"/>
      <c r="H14" s="34"/>
      <c r="I14" s="34"/>
    </row>
    <row r="15" spans="2:9" ht="17.45" hidden="1" customHeight="1" outlineLevel="1" x14ac:dyDescent="0.25">
      <c r="B15" s="41"/>
      <c r="C15" s="42"/>
      <c r="D15" s="43"/>
      <c r="E15" s="43"/>
      <c r="F15" s="44" t="str">
        <f>IFERROR(IF(AND(LEN($E15)&gt;0,LEN($D15)&gt;0),$D15/$E15,""),"-")</f>
        <v/>
      </c>
      <c r="G15" s="45"/>
      <c r="H15" s="34"/>
      <c r="I15" s="34"/>
    </row>
    <row r="16" spans="2:9" ht="17.45" hidden="1" customHeight="1" outlineLevel="1" x14ac:dyDescent="0.25">
      <c r="B16" s="41"/>
      <c r="C16" s="42"/>
      <c r="D16" s="43"/>
      <c r="E16" s="43"/>
      <c r="F16" s="44" t="str">
        <f t="shared" si="0"/>
        <v/>
      </c>
      <c r="G16" s="45"/>
      <c r="H16" s="34"/>
      <c r="I16" s="34"/>
    </row>
    <row r="17" spans="2:9" ht="17.45" hidden="1" customHeight="1" outlineLevel="1" x14ac:dyDescent="0.25">
      <c r="B17" s="41"/>
      <c r="C17" s="42"/>
      <c r="D17" s="43"/>
      <c r="E17" s="43"/>
      <c r="F17" s="44" t="str">
        <f t="shared" si="0"/>
        <v/>
      </c>
      <c r="G17" s="45"/>
      <c r="H17" s="34"/>
      <c r="I17" s="34"/>
    </row>
    <row r="18" spans="2:9" ht="17.45" hidden="1" customHeight="1" outlineLevel="1" x14ac:dyDescent="0.25">
      <c r="B18" s="41"/>
      <c r="C18" s="42"/>
      <c r="D18" s="43"/>
      <c r="E18" s="43"/>
      <c r="F18" s="44" t="str">
        <f t="shared" si="0"/>
        <v/>
      </c>
      <c r="G18" s="45"/>
      <c r="H18" s="34"/>
      <c r="I18" s="34"/>
    </row>
    <row r="19" spans="2:9" ht="17.45" hidden="1" customHeight="1" outlineLevel="1" x14ac:dyDescent="0.25">
      <c r="B19" s="41"/>
      <c r="C19" s="42"/>
      <c r="D19" s="43"/>
      <c r="E19" s="43"/>
      <c r="F19" s="44" t="str">
        <f t="shared" si="0"/>
        <v/>
      </c>
      <c r="G19" s="45"/>
      <c r="H19" s="34"/>
      <c r="I19" s="34"/>
    </row>
    <row r="20" spans="2:9" ht="17.45" hidden="1" customHeight="1" outlineLevel="1" x14ac:dyDescent="0.25">
      <c r="B20" s="41"/>
      <c r="C20" s="42"/>
      <c r="D20" s="43"/>
      <c r="E20" s="43"/>
      <c r="F20" s="44" t="str">
        <f t="shared" si="0"/>
        <v/>
      </c>
      <c r="G20" s="45"/>
      <c r="H20" s="34"/>
      <c r="I20" s="34"/>
    </row>
    <row r="21" spans="2:9" ht="17.45" hidden="1" customHeight="1" outlineLevel="1" x14ac:dyDescent="0.25">
      <c r="B21" s="41"/>
      <c r="C21" s="42"/>
      <c r="D21" s="43"/>
      <c r="E21" s="43"/>
      <c r="F21" s="44" t="str">
        <f t="shared" si="0"/>
        <v/>
      </c>
      <c r="G21" s="45"/>
      <c r="H21" s="34"/>
      <c r="I21" s="34"/>
    </row>
    <row r="22" spans="2:9" ht="17.45" hidden="1" customHeight="1" outlineLevel="1" x14ac:dyDescent="0.25">
      <c r="B22" s="41"/>
      <c r="C22" s="42"/>
      <c r="D22" s="43"/>
      <c r="E22" s="43"/>
      <c r="F22" s="44" t="str">
        <f t="shared" si="0"/>
        <v/>
      </c>
      <c r="G22" s="45"/>
      <c r="H22" s="34"/>
      <c r="I22" s="34"/>
    </row>
    <row r="23" spans="2:9" ht="17.45" hidden="1" customHeight="1" outlineLevel="1" x14ac:dyDescent="0.25">
      <c r="B23" s="41"/>
      <c r="C23" s="42"/>
      <c r="D23" s="43"/>
      <c r="E23" s="43"/>
      <c r="F23" s="44" t="str">
        <f t="shared" si="0"/>
        <v/>
      </c>
      <c r="G23" s="45"/>
      <c r="H23" s="34"/>
      <c r="I23" s="34"/>
    </row>
    <row r="24" spans="2:9" ht="17.45" hidden="1" customHeight="1" outlineLevel="1" x14ac:dyDescent="0.25">
      <c r="B24" s="41"/>
      <c r="C24" s="42"/>
      <c r="D24" s="43"/>
      <c r="E24" s="43"/>
      <c r="F24" s="44" t="str">
        <f t="shared" si="0"/>
        <v/>
      </c>
      <c r="G24" s="45"/>
      <c r="H24" s="34"/>
      <c r="I24" s="34"/>
    </row>
    <row r="25" spans="2:9" ht="17.45" hidden="1" customHeight="1" outlineLevel="1" x14ac:dyDescent="0.25">
      <c r="B25" s="41"/>
      <c r="C25" s="42"/>
      <c r="D25" s="43"/>
      <c r="E25" s="43"/>
      <c r="F25" s="44" t="str">
        <f t="shared" si="0"/>
        <v/>
      </c>
      <c r="G25" s="45"/>
      <c r="H25" s="34"/>
      <c r="I25" s="34"/>
    </row>
    <row r="26" spans="2:9" ht="17.45" hidden="1" customHeight="1" outlineLevel="1" x14ac:dyDescent="0.25">
      <c r="B26" s="41"/>
      <c r="C26" s="42"/>
      <c r="D26" s="43"/>
      <c r="E26" s="43"/>
      <c r="F26" s="44" t="str">
        <f t="shared" si="0"/>
        <v/>
      </c>
      <c r="G26" s="45"/>
      <c r="H26" s="34"/>
      <c r="I26" s="34"/>
    </row>
    <row r="27" spans="2:9" ht="15.75" customHeight="1" collapsed="1" x14ac:dyDescent="0.25"/>
    <row r="53" spans="1:7" ht="22.5" customHeight="1" x14ac:dyDescent="0.25"/>
    <row r="54" spans="1:7" ht="4.5" customHeight="1" x14ac:dyDescent="0.25"/>
    <row r="55" spans="1:7" ht="23.1" customHeight="1" x14ac:dyDescent="0.25">
      <c r="A55" s="6"/>
      <c r="B55" s="7"/>
      <c r="C55" s="8"/>
      <c r="D55" s="7"/>
      <c r="E55" s="7"/>
      <c r="F55" s="9"/>
      <c r="G55" s="7"/>
    </row>
  </sheetData>
  <sheetProtection algorithmName="SHA-512" hashValue="Gkvw13ArIoJWsE0hs2JKYeiAXylbPohcOt0KTDIFg+nQYzITrTxygkM2/S4WhwhN1FLM+osch9Z3zT5W4O3oyQ==" saltValue="fEdkvnbw1ixBEEKPCwIjbA==" spinCount="100000" sheet="1" objects="1" scenarios="1"/>
  <phoneticPr fontId="21" type="noConversion"/>
  <pageMargins left="0.31496062992125984" right="0.31496062992125984" top="0.31496062992125984" bottom="0.31496062992125984" header="0.31496062992125984" footer="0.31496062992125984"/>
  <pageSetup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7670C-3A29-4BD2-A834-52886727F30A}">
  <sheetPr codeName="Sheet2"/>
  <dimension ref="B2:J22"/>
  <sheetViews>
    <sheetView showGridLines="0" showRowColHeaders="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9.140625" style="38"/>
    <col min="2" max="2" width="6" style="38" bestFit="1" customWidth="1"/>
    <col min="3" max="3" width="16.85546875" style="38" bestFit="1" customWidth="1"/>
    <col min="4" max="4" width="9.7109375" style="38" bestFit="1" customWidth="1"/>
    <col min="5" max="5" width="20.28515625" style="38" bestFit="1" customWidth="1"/>
    <col min="6" max="6" width="32" style="38" bestFit="1" customWidth="1"/>
    <col min="7" max="7" width="20.7109375" style="38" bestFit="1" customWidth="1"/>
    <col min="8" max="8" width="19" style="38" bestFit="1" customWidth="1"/>
    <col min="9" max="9" width="12" style="38" bestFit="1" customWidth="1"/>
    <col min="10" max="10" width="10.5703125" style="38" bestFit="1" customWidth="1"/>
    <col min="11" max="16384" width="9.140625" style="38"/>
  </cols>
  <sheetData>
    <row r="2" spans="2:10" x14ac:dyDescent="0.25">
      <c r="B2" s="39" t="s">
        <v>21</v>
      </c>
      <c r="C2" s="39" t="s">
        <v>13</v>
      </c>
      <c r="D2" s="39" t="s">
        <v>2</v>
      </c>
      <c r="E2" s="39" t="s">
        <v>15</v>
      </c>
      <c r="F2" s="39" t="s">
        <v>14</v>
      </c>
      <c r="G2" s="39" t="s">
        <v>3</v>
      </c>
      <c r="H2" s="39" t="s">
        <v>4</v>
      </c>
      <c r="I2" s="39" t="s">
        <v>22</v>
      </c>
      <c r="J2" s="39" t="s">
        <v>23</v>
      </c>
    </row>
    <row r="3" spans="2:10" x14ac:dyDescent="0.25">
      <c r="B3" s="40">
        <v>1</v>
      </c>
      <c r="C3" s="48" t="str">
        <f>IF(LEN(INDEX(Dashboard!B$7:B$26,Cal!$B3))=0,"",INDEX(Dashboard!B$7:B$26,Cal!$B3))</f>
        <v>Ariel</v>
      </c>
      <c r="D3" s="48">
        <f>IF(LEN(INDEX(Dashboard!C$7:C$26,Cal!$B3))=0,"",INDEX(Dashboard!C$7:C$26,Cal!$B3))</f>
        <v>500000</v>
      </c>
      <c r="E3" s="48">
        <f>IF(LEN(INDEX(Dashboard!D$7:D$26,Cal!$B3))=0,"",INDEX(Dashboard!D$7:D$26,Cal!$B3))</f>
        <v>0.25</v>
      </c>
      <c r="F3" s="48">
        <f>IF(LEN(INDEX(Dashboard!E$7:E$26,Cal!$B3))=0,"",INDEX(Dashboard!E$7:E$26,Cal!$B3))</f>
        <v>0.2</v>
      </c>
      <c r="G3" s="48">
        <f>IF(LEN(INDEX(Dashboard!F$7:F$26,Cal!$B3))=0,"",INDEX(Dashboard!F$7:F$26,Cal!$B3))</f>
        <v>1.25</v>
      </c>
      <c r="H3" s="49">
        <f>IF(LEN(INDEX(Dashboard!G$7:G$26,Cal!$B3))=0,"",INDEX(Dashboard!G$7:G$26,Cal!$B3))</f>
        <v>1.4999999999999999E-2</v>
      </c>
      <c r="I3" s="48">
        <f>IF(LEN(G3)=0,"",IF(G3&gt;2,2,IF(G3&lt;0,0,G3)))</f>
        <v>1.25</v>
      </c>
      <c r="J3" s="49">
        <f t="shared" ref="J3:J7" si="0">IF(LEN(H3)=0,"",IF(H3&gt;0.1,0.1,IF(H3&lt;0,0,H3)))</f>
        <v>1.4999999999999999E-2</v>
      </c>
    </row>
    <row r="4" spans="2:10" x14ac:dyDescent="0.25">
      <c r="B4" s="40">
        <v>2</v>
      </c>
      <c r="C4" s="48" t="str">
        <f>IF(LEN(INDEX(Dashboard!B$7:B$26,Cal!$B4))=0,"",INDEX(Dashboard!B$7:B$26,Cal!$B4))</f>
        <v>Head &amp; Shoulders</v>
      </c>
      <c r="D4" s="48">
        <f>IF(LEN(INDEX(Dashboard!C$7:C$26,Cal!$B4))=0,"",INDEX(Dashboard!C$7:C$26,Cal!$B4))</f>
        <v>350000</v>
      </c>
      <c r="E4" s="48">
        <f>IF(LEN(INDEX(Dashboard!D$7:D$26,Cal!$B4))=0,"",INDEX(Dashboard!D$7:D$26,Cal!$B4))</f>
        <v>0.1</v>
      </c>
      <c r="F4" s="48">
        <f>IF(LEN(INDEX(Dashboard!E$7:E$26,Cal!$B4))=0,"",INDEX(Dashboard!E$7:E$26,Cal!$B4))</f>
        <v>0.3</v>
      </c>
      <c r="G4" s="48">
        <f>IF(LEN(INDEX(Dashboard!F$7:F$26,Cal!$B4))=0,"",INDEX(Dashboard!F$7:F$26,Cal!$B4))</f>
        <v>0.33333333333333337</v>
      </c>
      <c r="H4" s="49">
        <f>IF(LEN(INDEX(Dashboard!G$7:G$26,Cal!$B4))=0,"",INDEX(Dashboard!G$7:G$26,Cal!$B4))</f>
        <v>2.5000000000000001E-2</v>
      </c>
      <c r="I4" s="48">
        <f t="shared" ref="I4:I22" si="1">IF(LEN(G4)=0,"",IF(G4&gt;2,2,IF(G4&lt;0,0,G4)))</f>
        <v>0.33333333333333337</v>
      </c>
      <c r="J4" s="49">
        <f t="shared" si="0"/>
        <v>2.5000000000000001E-2</v>
      </c>
    </row>
    <row r="5" spans="2:10" x14ac:dyDescent="0.25">
      <c r="B5" s="40">
        <v>3</v>
      </c>
      <c r="C5" s="48" t="str">
        <f>IF(LEN(INDEX(Dashboard!B$7:B$26,Cal!$B5))=0,"",INDEX(Dashboard!B$7:B$26,Cal!$B5))</f>
        <v>Pampers</v>
      </c>
      <c r="D5" s="48">
        <f>IF(LEN(INDEX(Dashboard!C$7:C$26,Cal!$B5))=0,"",INDEX(Dashboard!C$7:C$26,Cal!$B5))</f>
        <v>50000</v>
      </c>
      <c r="E5" s="48">
        <f>IF(LEN(INDEX(Dashboard!D$7:D$26,Cal!$B5))=0,"",INDEX(Dashboard!D$7:D$26,Cal!$B5))</f>
        <v>0.35</v>
      </c>
      <c r="F5" s="48">
        <f>IF(LEN(INDEX(Dashboard!E$7:E$26,Cal!$B5))=0,"",INDEX(Dashboard!E$7:E$26,Cal!$B5))</f>
        <v>0.2</v>
      </c>
      <c r="G5" s="48">
        <f>IF(LEN(INDEX(Dashboard!F$7:F$26,Cal!$B5))=0,"",INDEX(Dashboard!F$7:F$26,Cal!$B5))</f>
        <v>1.7499999999999998</v>
      </c>
      <c r="H5" s="49">
        <f>IF(LEN(INDEX(Dashboard!G$7:G$26,Cal!$B5))=0,"",INDEX(Dashboard!G$7:G$26,Cal!$B5))</f>
        <v>0.06</v>
      </c>
      <c r="I5" s="48">
        <f t="shared" si="1"/>
        <v>1.7499999999999998</v>
      </c>
      <c r="J5" s="49">
        <f t="shared" si="0"/>
        <v>0.06</v>
      </c>
    </row>
    <row r="6" spans="2:10" x14ac:dyDescent="0.25">
      <c r="B6" s="40">
        <v>4</v>
      </c>
      <c r="C6" s="48" t="str">
        <f>IF(LEN(INDEX(Dashboard!B$7:B$26,Cal!$B6))=0,"",INDEX(Dashboard!B$7:B$26,Cal!$B6))</f>
        <v>Pantene Pro-V</v>
      </c>
      <c r="D6" s="48">
        <f>IF(LEN(INDEX(Dashboard!C$7:C$26,Cal!$B6))=0,"",INDEX(Dashboard!C$7:C$26,Cal!$B6))</f>
        <v>20000</v>
      </c>
      <c r="E6" s="48">
        <f>IF(LEN(INDEX(Dashboard!D$7:D$26,Cal!$B6))=0,"",INDEX(Dashboard!D$7:D$26,Cal!$B6))</f>
        <v>0.1</v>
      </c>
      <c r="F6" s="48">
        <f>IF(LEN(INDEX(Dashboard!E$7:E$26,Cal!$B6))=0,"",INDEX(Dashboard!E$7:E$26,Cal!$B6))</f>
        <v>0.15</v>
      </c>
      <c r="G6" s="48">
        <f>IF(LEN(INDEX(Dashboard!F$7:F$26,Cal!$B6))=0,"",INDEX(Dashboard!F$7:F$26,Cal!$B6))</f>
        <v>0.66666666666666674</v>
      </c>
      <c r="H6" s="49">
        <f>IF(LEN(INDEX(Dashboard!G$7:G$26,Cal!$B6))=0,"",INDEX(Dashboard!G$7:G$26,Cal!$B6))</f>
        <v>0.06</v>
      </c>
      <c r="I6" s="48">
        <f t="shared" si="1"/>
        <v>0.66666666666666674</v>
      </c>
      <c r="J6" s="49">
        <f t="shared" si="0"/>
        <v>0.06</v>
      </c>
    </row>
    <row r="7" spans="2:10" x14ac:dyDescent="0.25">
      <c r="B7" s="40">
        <v>5</v>
      </c>
      <c r="C7" s="48" t="str">
        <f>IF(LEN(INDEX(Dashboard!B$7:B$26,Cal!$B7))=0,"",INDEX(Dashboard!B$7:B$26,Cal!$B7))</f>
        <v>Gillette</v>
      </c>
      <c r="D7" s="48">
        <f>IF(LEN(INDEX(Dashboard!C$7:C$26,Cal!$B7))=0,"",INDEX(Dashboard!C$7:C$26,Cal!$B7))</f>
        <v>20000</v>
      </c>
      <c r="E7" s="48">
        <f>IF(LEN(INDEX(Dashboard!D$7:D$26,Cal!$B7))=0,"",INDEX(Dashboard!D$7:D$26,Cal!$B7))</f>
        <v>0.02</v>
      </c>
      <c r="F7" s="48">
        <f>IF(LEN(INDEX(Dashboard!E$7:E$26,Cal!$B7))=0,"",INDEX(Dashboard!E$7:E$26,Cal!$B7))</f>
        <v>0.1</v>
      </c>
      <c r="G7" s="48">
        <f>IF(LEN(INDEX(Dashboard!F$7:F$26,Cal!$B7))=0,"",INDEX(Dashboard!F$7:F$26,Cal!$B7))</f>
        <v>0.19999999999999998</v>
      </c>
      <c r="H7" s="49">
        <f>IF(LEN(INDEX(Dashboard!G$7:G$26,Cal!$B7))=0,"",INDEX(Dashboard!G$7:G$26,Cal!$B7))</f>
        <v>0.08</v>
      </c>
      <c r="I7" s="48">
        <f t="shared" si="1"/>
        <v>0.19999999999999998</v>
      </c>
      <c r="J7" s="49">
        <f t="shared" si="0"/>
        <v>0.08</v>
      </c>
    </row>
    <row r="8" spans="2:10" x14ac:dyDescent="0.25">
      <c r="B8" s="40">
        <v>6</v>
      </c>
      <c r="C8" s="48" t="str">
        <f>IF(LEN(INDEX(Dashboard!B$7:B$26,Cal!$B8))=0,"",INDEX(Dashboard!B$7:B$26,Cal!$B8))</f>
        <v/>
      </c>
      <c r="D8" s="48" t="str">
        <f>IF(LEN(INDEX(Dashboard!C$7:C$26,Cal!$B8))=0,"",INDEX(Dashboard!C$7:C$26,Cal!$B8))</f>
        <v/>
      </c>
      <c r="E8" s="48" t="str">
        <f>IF(LEN(INDEX(Dashboard!D$7:D$26,Cal!$B8))=0,"",INDEX(Dashboard!D$7:D$26,Cal!$B8))</f>
        <v/>
      </c>
      <c r="F8" s="48" t="str">
        <f>IF(LEN(INDEX(Dashboard!E$7:E$26,Cal!$B8))=0,"",INDEX(Dashboard!E$7:E$26,Cal!$B8))</f>
        <v/>
      </c>
      <c r="G8" s="48" t="str">
        <f>IF(LEN(INDEX(Dashboard!F$7:F$26,Cal!$B8))=0,"",INDEX(Dashboard!F$7:F$26,Cal!$B8))</f>
        <v/>
      </c>
      <c r="H8" s="49" t="str">
        <f>IF(LEN(INDEX(Dashboard!G$7:G$26,Cal!$B8))=0,"",INDEX(Dashboard!G$7:G$26,Cal!$B8))</f>
        <v/>
      </c>
      <c r="I8" s="48" t="str">
        <f t="shared" si="1"/>
        <v/>
      </c>
      <c r="J8" s="49" t="str">
        <f>IF(LEN(H8)=0,"",IF(H8&gt;0.1,0.1,IF(H8&lt;0,0,H8)))</f>
        <v/>
      </c>
    </row>
    <row r="9" spans="2:10" x14ac:dyDescent="0.25">
      <c r="B9" s="40">
        <v>7</v>
      </c>
      <c r="C9" s="48" t="str">
        <f>IF(LEN(INDEX(Dashboard!B$7:B$26,Cal!$B9))=0,"",INDEX(Dashboard!B$7:B$26,Cal!$B9))</f>
        <v/>
      </c>
      <c r="D9" s="48" t="str">
        <f>IF(LEN(INDEX(Dashboard!C$7:C$26,Cal!$B9))=0,"",INDEX(Dashboard!C$7:C$26,Cal!$B9))</f>
        <v/>
      </c>
      <c r="E9" s="48" t="str">
        <f>IF(LEN(INDEX(Dashboard!D$7:D$26,Cal!$B9))=0,"",INDEX(Dashboard!D$7:D$26,Cal!$B9))</f>
        <v/>
      </c>
      <c r="F9" s="48" t="str">
        <f>IF(LEN(INDEX(Dashboard!E$7:E$26,Cal!$B9))=0,"",INDEX(Dashboard!E$7:E$26,Cal!$B9))</f>
        <v/>
      </c>
      <c r="G9" s="48" t="str">
        <f>IF(LEN(INDEX(Dashboard!F$7:F$26,Cal!$B9))=0,"",INDEX(Dashboard!F$7:F$26,Cal!$B9))</f>
        <v/>
      </c>
      <c r="H9" s="49" t="str">
        <f>IF(LEN(INDEX(Dashboard!G$7:G$26,Cal!$B9))=0,"",INDEX(Dashboard!G$7:G$26,Cal!$B9))</f>
        <v/>
      </c>
      <c r="I9" s="48" t="str">
        <f t="shared" si="1"/>
        <v/>
      </c>
      <c r="J9" s="49" t="str">
        <f t="shared" ref="J9:J22" si="2">IF(LEN(H9)=0,"",IF(H9&gt;0.1,0.1,IF(H9&lt;0,0,H9)))</f>
        <v/>
      </c>
    </row>
    <row r="10" spans="2:10" x14ac:dyDescent="0.25">
      <c r="B10" s="40">
        <v>8</v>
      </c>
      <c r="C10" s="48" t="str">
        <f>IF(LEN(INDEX(Dashboard!B$7:B$26,Cal!$B10))=0,"",INDEX(Dashboard!B$7:B$26,Cal!$B10))</f>
        <v/>
      </c>
      <c r="D10" s="48" t="str">
        <f>IF(LEN(INDEX(Dashboard!C$7:C$26,Cal!$B10))=0,"",INDEX(Dashboard!C$7:C$26,Cal!$B10))</f>
        <v/>
      </c>
      <c r="E10" s="48" t="str">
        <f>IF(LEN(INDEX(Dashboard!D$7:D$26,Cal!$B10))=0,"",INDEX(Dashboard!D$7:D$26,Cal!$B10))</f>
        <v/>
      </c>
      <c r="F10" s="48" t="str">
        <f>IF(LEN(INDEX(Dashboard!E$7:E$26,Cal!$B10))=0,"",INDEX(Dashboard!E$7:E$26,Cal!$B10))</f>
        <v/>
      </c>
      <c r="G10" s="48" t="str">
        <f>IF(LEN(INDEX(Dashboard!F$7:F$26,Cal!$B10))=0,"",INDEX(Dashboard!F$7:F$26,Cal!$B10))</f>
        <v/>
      </c>
      <c r="H10" s="49" t="str">
        <f>IF(LEN(INDEX(Dashboard!G$7:G$26,Cal!$B10))=0,"",INDEX(Dashboard!G$7:G$26,Cal!$B10))</f>
        <v/>
      </c>
      <c r="I10" s="48" t="str">
        <f t="shared" si="1"/>
        <v/>
      </c>
      <c r="J10" s="49" t="str">
        <f t="shared" si="2"/>
        <v/>
      </c>
    </row>
    <row r="11" spans="2:10" x14ac:dyDescent="0.25">
      <c r="B11" s="40">
        <v>9</v>
      </c>
      <c r="C11" s="48" t="str">
        <f>IF(LEN(INDEX(Dashboard!B$7:B$26,Cal!$B11))=0,"",INDEX(Dashboard!B$7:B$26,Cal!$B11))</f>
        <v/>
      </c>
      <c r="D11" s="48" t="str">
        <f>IF(LEN(INDEX(Dashboard!C$7:C$26,Cal!$B11))=0,"",INDEX(Dashboard!C$7:C$26,Cal!$B11))</f>
        <v/>
      </c>
      <c r="E11" s="48" t="str">
        <f>IF(LEN(INDEX(Dashboard!D$7:D$26,Cal!$B11))=0,"",INDEX(Dashboard!D$7:D$26,Cal!$B11))</f>
        <v/>
      </c>
      <c r="F11" s="48" t="str">
        <f>IF(LEN(INDEX(Dashboard!E$7:E$26,Cal!$B11))=0,"",INDEX(Dashboard!E$7:E$26,Cal!$B11))</f>
        <v/>
      </c>
      <c r="G11" s="48" t="str">
        <f>IF(LEN(INDEX(Dashboard!F$7:F$26,Cal!$B11))=0,"",INDEX(Dashboard!F$7:F$26,Cal!$B11))</f>
        <v/>
      </c>
      <c r="H11" s="49" t="str">
        <f>IF(LEN(INDEX(Dashboard!G$7:G$26,Cal!$B11))=0,"",INDEX(Dashboard!G$7:G$26,Cal!$B11))</f>
        <v/>
      </c>
      <c r="I11" s="48" t="str">
        <f t="shared" si="1"/>
        <v/>
      </c>
      <c r="J11" s="49" t="str">
        <f t="shared" si="2"/>
        <v/>
      </c>
    </row>
    <row r="12" spans="2:10" x14ac:dyDescent="0.25">
      <c r="B12" s="40">
        <v>10</v>
      </c>
      <c r="C12" s="48" t="str">
        <f>IF(LEN(INDEX(Dashboard!B$7:B$26,Cal!$B12))=0,"",INDEX(Dashboard!B$7:B$26,Cal!$B12))</f>
        <v/>
      </c>
      <c r="D12" s="48" t="str">
        <f>IF(LEN(INDEX(Dashboard!C$7:C$26,Cal!$B12))=0,"",INDEX(Dashboard!C$7:C$26,Cal!$B12))</f>
        <v/>
      </c>
      <c r="E12" s="48" t="str">
        <f>IF(LEN(INDEX(Dashboard!D$7:D$26,Cal!$B12))=0,"",INDEX(Dashboard!D$7:D$26,Cal!$B12))</f>
        <v/>
      </c>
      <c r="F12" s="48" t="str">
        <f>IF(LEN(INDEX(Dashboard!E$7:E$26,Cal!$B12))=0,"",INDEX(Dashboard!E$7:E$26,Cal!$B12))</f>
        <v/>
      </c>
      <c r="G12" s="48" t="str">
        <f>IF(LEN(INDEX(Dashboard!F$7:F$26,Cal!$B12))=0,"",INDEX(Dashboard!F$7:F$26,Cal!$B12))</f>
        <v/>
      </c>
      <c r="H12" s="49" t="str">
        <f>IF(LEN(INDEX(Dashboard!G$7:G$26,Cal!$B12))=0,"",INDEX(Dashboard!G$7:G$26,Cal!$B12))</f>
        <v/>
      </c>
      <c r="I12" s="48" t="str">
        <f t="shared" si="1"/>
        <v/>
      </c>
      <c r="J12" s="49" t="str">
        <f t="shared" si="2"/>
        <v/>
      </c>
    </row>
    <row r="13" spans="2:10" x14ac:dyDescent="0.25">
      <c r="B13" s="40">
        <v>11</v>
      </c>
      <c r="C13" s="48" t="str">
        <f>IF(LEN(INDEX(Dashboard!B$7:B$26,Cal!$B13))=0,"",INDEX(Dashboard!B$7:B$26,Cal!$B13))</f>
        <v/>
      </c>
      <c r="D13" s="48" t="str">
        <f>IF(LEN(INDEX(Dashboard!C$7:C$26,Cal!$B13))=0,"",INDEX(Dashboard!C$7:C$26,Cal!$B13))</f>
        <v/>
      </c>
      <c r="E13" s="48" t="str">
        <f>IF(LEN(INDEX(Dashboard!D$7:D$26,Cal!$B13))=0,"",INDEX(Dashboard!D$7:D$26,Cal!$B13))</f>
        <v/>
      </c>
      <c r="F13" s="48" t="str">
        <f>IF(LEN(INDEX(Dashboard!E$7:E$26,Cal!$B13))=0,"",INDEX(Dashboard!E$7:E$26,Cal!$B13))</f>
        <v/>
      </c>
      <c r="G13" s="48" t="str">
        <f>IF(LEN(INDEX(Dashboard!F$7:F$26,Cal!$B13))=0,"",INDEX(Dashboard!F$7:F$26,Cal!$B13))</f>
        <v/>
      </c>
      <c r="H13" s="49" t="str">
        <f>IF(LEN(INDEX(Dashboard!G$7:G$26,Cal!$B13))=0,"",INDEX(Dashboard!G$7:G$26,Cal!$B13))</f>
        <v/>
      </c>
      <c r="I13" s="48" t="str">
        <f t="shared" si="1"/>
        <v/>
      </c>
      <c r="J13" s="49" t="str">
        <f t="shared" si="2"/>
        <v/>
      </c>
    </row>
    <row r="14" spans="2:10" x14ac:dyDescent="0.25">
      <c r="B14" s="40">
        <v>12</v>
      </c>
      <c r="C14" s="48" t="str">
        <f>IF(LEN(INDEX(Dashboard!B$7:B$26,Cal!$B14))=0,"",INDEX(Dashboard!B$7:B$26,Cal!$B14))</f>
        <v/>
      </c>
      <c r="D14" s="48" t="str">
        <f>IF(LEN(INDEX(Dashboard!C$7:C$26,Cal!$B14))=0,"",INDEX(Dashboard!C$7:C$26,Cal!$B14))</f>
        <v/>
      </c>
      <c r="E14" s="48" t="str">
        <f>IF(LEN(INDEX(Dashboard!D$7:D$26,Cal!$B14))=0,"",INDEX(Dashboard!D$7:D$26,Cal!$B14))</f>
        <v/>
      </c>
      <c r="F14" s="48" t="str">
        <f>IF(LEN(INDEX(Dashboard!E$7:E$26,Cal!$B14))=0,"",INDEX(Dashboard!E$7:E$26,Cal!$B14))</f>
        <v/>
      </c>
      <c r="G14" s="48" t="str">
        <f>IF(LEN(INDEX(Dashboard!F$7:F$26,Cal!$B14))=0,"",INDEX(Dashboard!F$7:F$26,Cal!$B14))</f>
        <v/>
      </c>
      <c r="H14" s="49" t="str">
        <f>IF(LEN(INDEX(Dashboard!G$7:G$26,Cal!$B14))=0,"",INDEX(Dashboard!G$7:G$26,Cal!$B14))</f>
        <v/>
      </c>
      <c r="I14" s="48" t="str">
        <f t="shared" si="1"/>
        <v/>
      </c>
      <c r="J14" s="49" t="str">
        <f t="shared" si="2"/>
        <v/>
      </c>
    </row>
    <row r="15" spans="2:10" x14ac:dyDescent="0.25">
      <c r="B15" s="40">
        <v>13</v>
      </c>
      <c r="C15" s="48" t="str">
        <f>IF(LEN(INDEX(Dashboard!B$7:B$26,Cal!$B15))=0,"",INDEX(Dashboard!B$7:B$26,Cal!$B15))</f>
        <v/>
      </c>
      <c r="D15" s="48" t="str">
        <f>IF(LEN(INDEX(Dashboard!C$7:C$26,Cal!$B15))=0,"",INDEX(Dashboard!C$7:C$26,Cal!$B15))</f>
        <v/>
      </c>
      <c r="E15" s="48" t="str">
        <f>IF(LEN(INDEX(Dashboard!D$7:D$26,Cal!$B15))=0,"",INDEX(Dashboard!D$7:D$26,Cal!$B15))</f>
        <v/>
      </c>
      <c r="F15" s="48" t="str">
        <f>IF(LEN(INDEX(Dashboard!E$7:E$26,Cal!$B15))=0,"",INDEX(Dashboard!E$7:E$26,Cal!$B15))</f>
        <v/>
      </c>
      <c r="G15" s="48" t="str">
        <f>IF(LEN(INDEX(Dashboard!F$7:F$26,Cal!$B15))=0,"",INDEX(Dashboard!F$7:F$26,Cal!$B15))</f>
        <v/>
      </c>
      <c r="H15" s="49" t="str">
        <f>IF(LEN(INDEX(Dashboard!G$7:G$26,Cal!$B15))=0,"",INDEX(Dashboard!G$7:G$26,Cal!$B15))</f>
        <v/>
      </c>
      <c r="I15" s="48" t="str">
        <f t="shared" si="1"/>
        <v/>
      </c>
      <c r="J15" s="49" t="str">
        <f t="shared" si="2"/>
        <v/>
      </c>
    </row>
    <row r="16" spans="2:10" x14ac:dyDescent="0.25">
      <c r="B16" s="40">
        <v>14</v>
      </c>
      <c r="C16" s="48" t="str">
        <f>IF(LEN(INDEX(Dashboard!B$7:B$26,Cal!$B16))=0,"",INDEX(Dashboard!B$7:B$26,Cal!$B16))</f>
        <v/>
      </c>
      <c r="D16" s="48" t="str">
        <f>IF(LEN(INDEX(Dashboard!C$7:C$26,Cal!$B16))=0,"",INDEX(Dashboard!C$7:C$26,Cal!$B16))</f>
        <v/>
      </c>
      <c r="E16" s="48" t="str">
        <f>IF(LEN(INDEX(Dashboard!D$7:D$26,Cal!$B16))=0,"",INDEX(Dashboard!D$7:D$26,Cal!$B16))</f>
        <v/>
      </c>
      <c r="F16" s="48" t="str">
        <f>IF(LEN(INDEX(Dashboard!E$7:E$26,Cal!$B16))=0,"",INDEX(Dashboard!E$7:E$26,Cal!$B16))</f>
        <v/>
      </c>
      <c r="G16" s="48" t="str">
        <f>IF(LEN(INDEX(Dashboard!F$7:F$26,Cal!$B16))=0,"",INDEX(Dashboard!F$7:F$26,Cal!$B16))</f>
        <v/>
      </c>
      <c r="H16" s="49" t="str">
        <f>IF(LEN(INDEX(Dashboard!G$7:G$26,Cal!$B16))=0,"",INDEX(Dashboard!G$7:G$26,Cal!$B16))</f>
        <v/>
      </c>
      <c r="I16" s="48" t="str">
        <f t="shared" si="1"/>
        <v/>
      </c>
      <c r="J16" s="49" t="str">
        <f t="shared" si="2"/>
        <v/>
      </c>
    </row>
    <row r="17" spans="2:10" x14ac:dyDescent="0.25">
      <c r="B17" s="40">
        <v>15</v>
      </c>
      <c r="C17" s="48" t="str">
        <f>IF(LEN(INDEX(Dashboard!B$7:B$26,Cal!$B17))=0,"",INDEX(Dashboard!B$7:B$26,Cal!$B17))</f>
        <v/>
      </c>
      <c r="D17" s="48" t="str">
        <f>IF(LEN(INDEX(Dashboard!C$7:C$26,Cal!$B17))=0,"",INDEX(Dashboard!C$7:C$26,Cal!$B17))</f>
        <v/>
      </c>
      <c r="E17" s="48" t="str">
        <f>IF(LEN(INDEX(Dashboard!D$7:D$26,Cal!$B17))=0,"",INDEX(Dashboard!D$7:D$26,Cal!$B17))</f>
        <v/>
      </c>
      <c r="F17" s="48" t="str">
        <f>IF(LEN(INDEX(Dashboard!E$7:E$26,Cal!$B17))=0,"",INDEX(Dashboard!E$7:E$26,Cal!$B17))</f>
        <v/>
      </c>
      <c r="G17" s="48" t="str">
        <f>IF(LEN(INDEX(Dashboard!F$7:F$26,Cal!$B17))=0,"",INDEX(Dashboard!F$7:F$26,Cal!$B17))</f>
        <v/>
      </c>
      <c r="H17" s="49" t="str">
        <f>IF(LEN(INDEX(Dashboard!G$7:G$26,Cal!$B17))=0,"",INDEX(Dashboard!G$7:G$26,Cal!$B17))</f>
        <v/>
      </c>
      <c r="I17" s="48" t="str">
        <f t="shared" si="1"/>
        <v/>
      </c>
      <c r="J17" s="49" t="str">
        <f t="shared" si="2"/>
        <v/>
      </c>
    </row>
    <row r="18" spans="2:10" x14ac:dyDescent="0.25">
      <c r="B18" s="40">
        <v>16</v>
      </c>
      <c r="C18" s="48" t="str">
        <f>IF(LEN(INDEX(Dashboard!B$7:B$26,Cal!$B18))=0,"",INDEX(Dashboard!B$7:B$26,Cal!$B18))</f>
        <v/>
      </c>
      <c r="D18" s="48" t="str">
        <f>IF(LEN(INDEX(Dashboard!C$7:C$26,Cal!$B18))=0,"",INDEX(Dashboard!C$7:C$26,Cal!$B18))</f>
        <v/>
      </c>
      <c r="E18" s="48" t="str">
        <f>IF(LEN(INDEX(Dashboard!D$7:D$26,Cal!$B18))=0,"",INDEX(Dashboard!D$7:D$26,Cal!$B18))</f>
        <v/>
      </c>
      <c r="F18" s="48" t="str">
        <f>IF(LEN(INDEX(Dashboard!E$7:E$26,Cal!$B18))=0,"",INDEX(Dashboard!E$7:E$26,Cal!$B18))</f>
        <v/>
      </c>
      <c r="G18" s="48" t="str">
        <f>IF(LEN(INDEX(Dashboard!F$7:F$26,Cal!$B18))=0,"",INDEX(Dashboard!F$7:F$26,Cal!$B18))</f>
        <v/>
      </c>
      <c r="H18" s="49" t="str">
        <f>IF(LEN(INDEX(Dashboard!G$7:G$26,Cal!$B18))=0,"",INDEX(Dashboard!G$7:G$26,Cal!$B18))</f>
        <v/>
      </c>
      <c r="I18" s="48" t="str">
        <f t="shared" si="1"/>
        <v/>
      </c>
      <c r="J18" s="49" t="str">
        <f t="shared" si="2"/>
        <v/>
      </c>
    </row>
    <row r="19" spans="2:10" x14ac:dyDescent="0.25">
      <c r="B19" s="40">
        <v>17</v>
      </c>
      <c r="C19" s="48" t="str">
        <f>IF(LEN(INDEX(Dashboard!B$7:B$26,Cal!$B19))=0,"",INDEX(Dashboard!B$7:B$26,Cal!$B19))</f>
        <v/>
      </c>
      <c r="D19" s="48" t="str">
        <f>IF(LEN(INDEX(Dashboard!C$7:C$26,Cal!$B19))=0,"",INDEX(Dashboard!C$7:C$26,Cal!$B19))</f>
        <v/>
      </c>
      <c r="E19" s="48" t="str">
        <f>IF(LEN(INDEX(Dashboard!D$7:D$26,Cal!$B19))=0,"",INDEX(Dashboard!D$7:D$26,Cal!$B19))</f>
        <v/>
      </c>
      <c r="F19" s="48" t="str">
        <f>IF(LEN(INDEX(Dashboard!E$7:E$26,Cal!$B19))=0,"",INDEX(Dashboard!E$7:E$26,Cal!$B19))</f>
        <v/>
      </c>
      <c r="G19" s="48" t="str">
        <f>IF(LEN(INDEX(Dashboard!F$7:F$26,Cal!$B19))=0,"",INDEX(Dashboard!F$7:F$26,Cal!$B19))</f>
        <v/>
      </c>
      <c r="H19" s="49" t="str">
        <f>IF(LEN(INDEX(Dashboard!G$7:G$26,Cal!$B19))=0,"",INDEX(Dashboard!G$7:G$26,Cal!$B19))</f>
        <v/>
      </c>
      <c r="I19" s="48" t="str">
        <f t="shared" si="1"/>
        <v/>
      </c>
      <c r="J19" s="49" t="str">
        <f t="shared" si="2"/>
        <v/>
      </c>
    </row>
    <row r="20" spans="2:10" x14ac:dyDescent="0.25">
      <c r="B20" s="40">
        <v>18</v>
      </c>
      <c r="C20" s="48" t="str">
        <f>IF(LEN(INDEX(Dashboard!B$7:B$26,Cal!$B20))=0,"",INDEX(Dashboard!B$7:B$26,Cal!$B20))</f>
        <v/>
      </c>
      <c r="D20" s="48" t="str">
        <f>IF(LEN(INDEX(Dashboard!C$7:C$26,Cal!$B20))=0,"",INDEX(Dashboard!C$7:C$26,Cal!$B20))</f>
        <v/>
      </c>
      <c r="E20" s="48" t="str">
        <f>IF(LEN(INDEX(Dashboard!D$7:D$26,Cal!$B20))=0,"",INDEX(Dashboard!D$7:D$26,Cal!$B20))</f>
        <v/>
      </c>
      <c r="F20" s="48" t="str">
        <f>IF(LEN(INDEX(Dashboard!E$7:E$26,Cal!$B20))=0,"",INDEX(Dashboard!E$7:E$26,Cal!$B20))</f>
        <v/>
      </c>
      <c r="G20" s="48" t="str">
        <f>IF(LEN(INDEX(Dashboard!F$7:F$26,Cal!$B20))=0,"",INDEX(Dashboard!F$7:F$26,Cal!$B20))</f>
        <v/>
      </c>
      <c r="H20" s="49" t="str">
        <f>IF(LEN(INDEX(Dashboard!G$7:G$26,Cal!$B20))=0,"",INDEX(Dashboard!G$7:G$26,Cal!$B20))</f>
        <v/>
      </c>
      <c r="I20" s="48" t="str">
        <f t="shared" si="1"/>
        <v/>
      </c>
      <c r="J20" s="49" t="str">
        <f t="shared" si="2"/>
        <v/>
      </c>
    </row>
    <row r="21" spans="2:10" x14ac:dyDescent="0.25">
      <c r="B21" s="40">
        <v>19</v>
      </c>
      <c r="C21" s="48" t="str">
        <f>IF(LEN(INDEX(Dashboard!B$7:B$26,Cal!$B21))=0,"",INDEX(Dashboard!B$7:B$26,Cal!$B21))</f>
        <v/>
      </c>
      <c r="D21" s="48" t="str">
        <f>IF(LEN(INDEX(Dashboard!C$7:C$26,Cal!$B21))=0,"",INDEX(Dashboard!C$7:C$26,Cal!$B21))</f>
        <v/>
      </c>
      <c r="E21" s="48" t="str">
        <f>IF(LEN(INDEX(Dashboard!D$7:D$26,Cal!$B21))=0,"",INDEX(Dashboard!D$7:D$26,Cal!$B21))</f>
        <v/>
      </c>
      <c r="F21" s="48" t="str">
        <f>IF(LEN(INDEX(Dashboard!E$7:E$26,Cal!$B21))=0,"",INDEX(Dashboard!E$7:E$26,Cal!$B21))</f>
        <v/>
      </c>
      <c r="G21" s="48" t="str">
        <f>IF(LEN(INDEX(Dashboard!F$7:F$26,Cal!$B21))=0,"",INDEX(Dashboard!F$7:F$26,Cal!$B21))</f>
        <v/>
      </c>
      <c r="H21" s="49" t="str">
        <f>IF(LEN(INDEX(Dashboard!G$7:G$26,Cal!$B21))=0,"",INDEX(Dashboard!G$7:G$26,Cal!$B21))</f>
        <v/>
      </c>
      <c r="I21" s="48" t="str">
        <f t="shared" si="1"/>
        <v/>
      </c>
      <c r="J21" s="49" t="str">
        <f t="shared" si="2"/>
        <v/>
      </c>
    </row>
    <row r="22" spans="2:10" x14ac:dyDescent="0.25">
      <c r="B22" s="40">
        <v>20</v>
      </c>
      <c r="C22" s="48" t="str">
        <f>IF(LEN(INDEX(Dashboard!B$7:B$26,Cal!$B22))=0,"",INDEX(Dashboard!B$7:B$26,Cal!$B22))</f>
        <v/>
      </c>
      <c r="D22" s="48" t="str">
        <f>IF(LEN(INDEX(Dashboard!C$7:C$26,Cal!$B22))=0,"",INDEX(Dashboard!C$7:C$26,Cal!$B22))</f>
        <v/>
      </c>
      <c r="E22" s="48" t="str">
        <f>IF(LEN(INDEX(Dashboard!D$7:D$26,Cal!$B22))=0,"",INDEX(Dashboard!D$7:D$26,Cal!$B22))</f>
        <v/>
      </c>
      <c r="F22" s="48" t="str">
        <f>IF(LEN(INDEX(Dashboard!E$7:E$26,Cal!$B22))=0,"",INDEX(Dashboard!E$7:E$26,Cal!$B22))</f>
        <v/>
      </c>
      <c r="G22" s="48" t="str">
        <f>IF(LEN(INDEX(Dashboard!F$7:F$26,Cal!$B22))=0,"",INDEX(Dashboard!F$7:F$26,Cal!$B22))</f>
        <v/>
      </c>
      <c r="H22" s="49" t="str">
        <f>IF(LEN(INDEX(Dashboard!G$7:G$26,Cal!$B22))=0,"",INDEX(Dashboard!G$7:G$26,Cal!$B22))</f>
        <v/>
      </c>
      <c r="I22" s="48" t="str">
        <f t="shared" si="1"/>
        <v/>
      </c>
      <c r="J22" s="49" t="str">
        <f t="shared" si="2"/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Dashboard</vt:lpstr>
      <vt:lpstr>Cal</vt:lpstr>
      <vt:lpstr>ToU</vt:lpstr>
      <vt:lpstr>Dashboard!Print_Area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2020-01-09T11:37:23Z</cp:lastPrinted>
  <dcterms:created xsi:type="dcterms:W3CDTF">2020-01-07T07:02:22Z</dcterms:created>
  <dcterms:modified xsi:type="dcterms:W3CDTF">2022-12-29T12:21:08Z</dcterms:modified>
  <dc:title>BCG Matrix V2 Template</dc:title>
  <dc:subject>BCG Matrix V2</dc:subject>
  <dc:description>BCG Matrix V2 template by Master Productivity Kit — masterproductivitykit.com</dc:description>
  <cp:keywords>Master Productivity Kit, Excel template, Google Sheets template</cp:keywords>
  <cp:category>Business Template</cp:category>
</cp:coreProperties>
</file>