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lif\Desktop\Ansoff Matrix Product Development\"/>
    </mc:Choice>
  </mc:AlternateContent>
  <xr:revisionPtr revIDLastSave="0" documentId="13_ncr:1_{AD8E17B6-ED06-4C89-A597-C3630AE510B3}" xr6:coauthVersionLast="47" xr6:coauthVersionMax="47" xr10:uidLastSave="{00000000-0000-0000-0000-000000000000}"/>
  <bookViews>
    <workbookView showSheetTabs="0" xWindow="-120" yWindow="-120" windowWidth="29040" windowHeight="15720" xr2:uid="{5B36CBF1-84C3-4D6A-8007-B28509267DB3}"/>
  </bookViews>
  <sheets>
    <sheet name="Dashboard" sheetId="1" r:id="rId1"/>
    <sheet name="Reports" sheetId="7" r:id="rId2"/>
    <sheet name="Calc" sheetId="6" state="hidden" r:id="rId3"/>
  </sheets>
  <definedNames>
    <definedName name="Dynamic_SuccessOptions">OFFSET(Calc!$H$3,,,Calc!$H$8,1)</definedName>
    <definedName name="_xlnm.Print_Area" localSheetId="0">Dashboard!$B$2:$M$68</definedName>
    <definedName name="_xlnm.Print_Area" localSheetId="1">Reports!$B$2:$L$36</definedName>
    <definedName name="SuccessOptions">OFFSET(Calc!$H$3,0,0,MAX(Calc!$H$8,1),1)</definedName>
    <definedName name="SuccessValues">OFFSET(Calc!$I$3,0,0,MAX(Calc!$I$8,1),1)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7" i="1" l="1" a="1"/>
  <c r="G37" i="1" s="1"/>
  <c r="F37" i="1" s="1"/>
  <c r="G36" i="1" a="1"/>
  <c r="G36" i="1" s="1"/>
  <c r="F36" i="1" s="1"/>
  <c r="G35" i="1" a="1"/>
  <c r="G35" i="1" s="1"/>
  <c r="F35" i="1" s="1"/>
  <c r="G34" i="1" a="1"/>
  <c r="G34" i="1" s="1"/>
  <c r="F34" i="1" s="1"/>
  <c r="G33" i="1" a="1"/>
  <c r="G33" i="1" s="1"/>
  <c r="F33" i="1" s="1"/>
  <c r="G32" i="1" a="1"/>
  <c r="G32" i="1" s="1"/>
  <c r="F32" i="1" s="1"/>
  <c r="G31" i="1" a="1"/>
  <c r="G31" i="1" s="1"/>
  <c r="F31" i="1" s="1"/>
  <c r="G30" i="1" a="1"/>
  <c r="G30" i="1" s="1"/>
  <c r="F30" i="1" s="1"/>
  <c r="G29" i="1" a="1"/>
  <c r="G29" i="1" s="1"/>
  <c r="F29" i="1" s="1"/>
  <c r="G28" i="1" a="1"/>
  <c r="G28" i="1" s="1"/>
  <c r="F28" i="1" s="1"/>
  <c r="G27" i="1" a="1"/>
  <c r="G27" i="1" s="1"/>
  <c r="F27" i="1" s="1"/>
  <c r="G26" i="1" a="1"/>
  <c r="G26" i="1" s="1"/>
  <c r="F26" i="1" s="1"/>
  <c r="G25" i="1" a="1"/>
  <c r="G25" i="1" s="1"/>
  <c r="F25" i="1" s="1"/>
  <c r="G24" i="1" a="1"/>
  <c r="G24" i="1" s="1"/>
  <c r="F24" i="1" s="1"/>
  <c r="G23" i="1" a="1"/>
  <c r="G23" i="1" s="1"/>
  <c r="F23" i="1" s="1"/>
  <c r="E37" i="1" a="1"/>
  <c r="E37" i="1" s="1"/>
  <c r="D37" i="1" s="1"/>
  <c r="E36" i="1" a="1"/>
  <c r="E36" i="1" s="1"/>
  <c r="D36" i="1" s="1"/>
  <c r="E35" i="1" a="1"/>
  <c r="E35" i="1" s="1"/>
  <c r="D35" i="1" s="1"/>
  <c r="E34" i="1" a="1"/>
  <c r="E34" i="1" s="1"/>
  <c r="D34" i="1" s="1"/>
  <c r="E33" i="1" a="1"/>
  <c r="E33" i="1" s="1"/>
  <c r="D33" i="1" s="1"/>
  <c r="E32" i="1" a="1"/>
  <c r="E32" i="1" s="1"/>
  <c r="D32" i="1" s="1"/>
  <c r="E31" i="1" a="1"/>
  <c r="E31" i="1" s="1"/>
  <c r="D31" i="1" s="1"/>
  <c r="E30" i="1" a="1"/>
  <c r="E30" i="1" s="1"/>
  <c r="D30" i="1" s="1"/>
  <c r="E29" i="1" a="1"/>
  <c r="E29" i="1" s="1"/>
  <c r="D29" i="1" s="1"/>
  <c r="E28" i="1" a="1"/>
  <c r="E28" i="1" s="1"/>
  <c r="D28" i="1" s="1"/>
  <c r="E27" i="1" a="1"/>
  <c r="E27" i="1" s="1"/>
  <c r="D27" i="1" s="1"/>
  <c r="E26" i="1" a="1"/>
  <c r="E26" i="1" s="1"/>
  <c r="D26" i="1" s="1"/>
  <c r="E25" i="1" a="1"/>
  <c r="E25" i="1" s="1"/>
  <c r="D25" i="1" s="1"/>
  <c r="E24" i="1" a="1"/>
  <c r="E24" i="1" s="1"/>
  <c r="D24" i="1" s="1"/>
  <c r="E23" i="1" a="1"/>
  <c r="E23" i="1" s="1"/>
  <c r="D23" i="1" s="1"/>
  <c r="G22" i="1" a="1"/>
  <c r="G22" i="1" s="1"/>
  <c r="F22" i="1" s="1"/>
  <c r="G21" i="1" a="1"/>
  <c r="G21" i="1" s="1"/>
  <c r="F21" i="1" s="1"/>
  <c r="G20" i="1" a="1"/>
  <c r="G20" i="1" s="1"/>
  <c r="F20" i="1" s="1"/>
  <c r="G19" i="1" a="1"/>
  <c r="G19" i="1" s="1"/>
  <c r="F19" i="1" s="1"/>
  <c r="G18" i="1" a="1"/>
  <c r="G18" i="1" s="1"/>
  <c r="F18" i="1" s="1"/>
  <c r="G17" i="1" a="1"/>
  <c r="G17" i="1" s="1"/>
  <c r="F17" i="1" s="1"/>
  <c r="G16" i="1" a="1"/>
  <c r="G16" i="1" s="1"/>
  <c r="F16" i="1" s="1"/>
  <c r="G15" i="1" a="1"/>
  <c r="G15" i="1" s="1"/>
  <c r="F15" i="1" s="1"/>
  <c r="G14" i="1" a="1"/>
  <c r="G14" i="1" s="1"/>
  <c r="F14" i="1" s="1"/>
  <c r="G13" i="1" a="1"/>
  <c r="G13" i="1" s="1"/>
  <c r="F13" i="1" s="1"/>
  <c r="G12" i="1" a="1"/>
  <c r="G12" i="1" s="1"/>
  <c r="F12" i="1" s="1"/>
  <c r="G11" i="1" a="1"/>
  <c r="G11" i="1" s="1"/>
  <c r="F11" i="1" s="1"/>
  <c r="G10" i="1" a="1"/>
  <c r="G10" i="1" s="1"/>
  <c r="F10" i="1" s="1"/>
  <c r="G9" i="1" a="1"/>
  <c r="G9" i="1" s="1"/>
  <c r="F9" i="1" s="1"/>
  <c r="G8" i="1" a="1"/>
  <c r="G8" i="1" s="1"/>
  <c r="F8" i="1" s="1"/>
  <c r="E22" i="1" a="1"/>
  <c r="E22" i="1" s="1"/>
  <c r="D22" i="1" s="1"/>
  <c r="E21" i="1" a="1"/>
  <c r="E21" i="1" s="1"/>
  <c r="D21" i="1" s="1"/>
  <c r="E20" i="1" a="1"/>
  <c r="E20" i="1" s="1"/>
  <c r="D20" i="1" s="1"/>
  <c r="E19" i="1" a="1"/>
  <c r="E19" i="1" s="1"/>
  <c r="D19" i="1" s="1"/>
  <c r="E18" i="1" a="1"/>
  <c r="E18" i="1" s="1"/>
  <c r="D18" i="1" s="1"/>
  <c r="E17" i="1" a="1"/>
  <c r="E17" i="1" s="1"/>
  <c r="D17" i="1" s="1"/>
  <c r="E16" i="1" a="1"/>
  <c r="E16" i="1" s="1"/>
  <c r="D16" i="1" s="1"/>
  <c r="E15" i="1" a="1"/>
  <c r="E15" i="1" s="1"/>
  <c r="D15" i="1" s="1"/>
  <c r="E14" i="1" a="1"/>
  <c r="E14" i="1" s="1"/>
  <c r="D14" i="1" s="1"/>
  <c r="E13" i="1" a="1"/>
  <c r="E13" i="1" s="1"/>
  <c r="D13" i="1" s="1"/>
  <c r="E12" i="1" a="1"/>
  <c r="E12" i="1" s="1"/>
  <c r="D12" i="1" s="1"/>
  <c r="E11" i="1" a="1"/>
  <c r="E11" i="1" s="1"/>
  <c r="D11" i="1" s="1"/>
  <c r="E10" i="1" a="1"/>
  <c r="E10" i="1" s="1"/>
  <c r="D10" i="1" s="1"/>
  <c r="E9" i="1" a="1"/>
  <c r="E9" i="1" s="1"/>
  <c r="D9" i="1" s="1"/>
  <c r="E8" i="1" a="1"/>
  <c r="E8" i="1" s="1"/>
  <c r="D8" i="1" s="1"/>
  <c r="H7" i="6" l="1"/>
  <c r="I7" i="6" s="1"/>
  <c r="H6" i="6"/>
  <c r="I6" i="6" s="1"/>
  <c r="H5" i="6"/>
  <c r="I5" i="6" s="1"/>
  <c r="H4" i="6"/>
  <c r="I4" i="6" s="1"/>
  <c r="H3" i="6"/>
  <c r="I3" i="6" s="1"/>
  <c r="K8" i="7" l="1"/>
  <c r="K10" i="7"/>
  <c r="K14" i="7"/>
  <c r="K12" i="7"/>
  <c r="K16" i="7"/>
  <c r="K18" i="7"/>
  <c r="K20" i="7"/>
  <c r="K22" i="7"/>
  <c r="K9" i="7"/>
  <c r="K11" i="7"/>
  <c r="K13" i="7"/>
  <c r="K15" i="7"/>
  <c r="K17" i="7"/>
  <c r="K19" i="7"/>
  <c r="K21" i="7"/>
  <c r="I10" i="7" l="1"/>
  <c r="H13" i="7"/>
  <c r="I13" i="7"/>
  <c r="I21" i="7"/>
  <c r="H14" i="7"/>
  <c r="H22" i="7"/>
  <c r="J16" i="7"/>
  <c r="I20" i="7"/>
  <c r="J15" i="7"/>
  <c r="I14" i="7"/>
  <c r="I22" i="7"/>
  <c r="H15" i="7"/>
  <c r="J9" i="7"/>
  <c r="J17" i="7"/>
  <c r="I18" i="7"/>
  <c r="H21" i="7"/>
  <c r="H8" i="7"/>
  <c r="I15" i="7"/>
  <c r="J8" i="7"/>
  <c r="H16" i="7"/>
  <c r="J10" i="7"/>
  <c r="J18" i="7"/>
  <c r="I12" i="7"/>
  <c r="I8" i="7"/>
  <c r="I16" i="7"/>
  <c r="H9" i="7"/>
  <c r="H17" i="7"/>
  <c r="J11" i="7"/>
  <c r="J19" i="7"/>
  <c r="I17" i="7"/>
  <c r="H10" i="7"/>
  <c r="H18" i="7"/>
  <c r="J12" i="7"/>
  <c r="J20" i="7"/>
  <c r="H19" i="7"/>
  <c r="J13" i="7"/>
  <c r="J21" i="7"/>
  <c r="I9" i="7"/>
  <c r="H11" i="7"/>
  <c r="I11" i="7"/>
  <c r="I19" i="7"/>
  <c r="H12" i="7"/>
  <c r="H20" i="7"/>
  <c r="J14" i="7"/>
  <c r="J22" i="7"/>
  <c r="H8" i="6"/>
  <c r="I8" i="6"/>
  <c r="E3" i="6"/>
  <c r="E4" i="6"/>
  <c r="E5" i="6"/>
  <c r="E6" i="6"/>
  <c r="F6" i="6" l="1"/>
  <c r="F4" i="6"/>
  <c r="F5" i="6"/>
  <c r="F3" i="6"/>
</calcChain>
</file>

<file path=xl/sharedStrings.xml><?xml version="1.0" encoding="utf-8"?>
<sst xmlns="http://schemas.openxmlformats.org/spreadsheetml/2006/main" count="68" uniqueCount="49">
  <si>
    <t>DASHBOARD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</si>
  <si>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</si>
  <si>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</si>
  <si>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</si>
  <si>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</si>
  <si>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</si>
  <si>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</si>
  <si>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t>TERMS OF USE</t>
  </si>
  <si>
    <t>END USER LICENSE AGREEMENT</t>
  </si>
  <si>
    <t>DATA</t>
  </si>
  <si>
    <t>Description</t>
  </si>
  <si>
    <t>✗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</si>
  <si>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</si>
  <si>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Market</t>
  </si>
  <si>
    <t>Product</t>
  </si>
  <si>
    <t>Existing</t>
  </si>
  <si>
    <t>New</t>
  </si>
  <si>
    <t>ANSOFF MATRIX TEMPLATE</t>
  </si>
  <si>
    <t>Product Success</t>
  </si>
  <si>
    <t>Undefined</t>
  </si>
  <si>
    <t>Little</t>
  </si>
  <si>
    <t>Strong</t>
  </si>
  <si>
    <t xml:space="preserve">✓ </t>
  </si>
  <si>
    <t>≈</t>
  </si>
  <si>
    <t>Success Options</t>
  </si>
  <si>
    <t>Signs</t>
  </si>
  <si>
    <t>Product A</t>
  </si>
  <si>
    <t>Product B</t>
  </si>
  <si>
    <t>Product C</t>
  </si>
  <si>
    <t>Product D</t>
  </si>
  <si>
    <t>Product E</t>
  </si>
  <si>
    <t>Product F</t>
  </si>
  <si>
    <t>MARKET PENETRATION</t>
  </si>
  <si>
    <t>DIVERSIFICATION</t>
  </si>
  <si>
    <t>MARKET DEVELOPMENT</t>
  </si>
  <si>
    <t>PRODUCT DEVELOPMENT</t>
  </si>
  <si>
    <t>CATEGORIES</t>
  </si>
  <si>
    <t>VALUES</t>
  </si>
  <si>
    <t>%</t>
  </si>
  <si>
    <t>REPORTS</t>
  </si>
  <si>
    <t>MARKET 
PENETRATION</t>
  </si>
  <si>
    <t>PRODUCT 
DEVELOPMENT</t>
  </si>
  <si>
    <t>MARKET
DEVELOPMENT</t>
  </si>
  <si>
    <t>Row Reference Column</t>
  </si>
  <si>
    <t>Values</t>
  </si>
  <si>
    <t>NEW MARKETS</t>
  </si>
  <si>
    <t>EXISTING MARKETS</t>
  </si>
  <si>
    <t>EXISTING PRODUCTS</t>
  </si>
  <si>
    <t>NEW PRODUCTS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</si>
</sst>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u/>
      <sz val="10"/>
      <color indexed="12"/>
      <name val="Arial"/>
      <family val="2"/>
    </font>
    <font>
      <u/>
      <sz val="11"/>
      <color theme="0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3"/>
      <color theme="1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8"/>
      <name val="Arial"/>
      <family val="2"/>
      <scheme val="minor"/>
    </font>
    <font>
      <b/>
      <sz val="14"/>
      <color theme="0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color rgb="FF2E86AB"/>
      <name val="Arial"/>
      <family val="2"/>
      <scheme val="minor"/>
    </font>
    <font>
      <sz val="11"/>
      <color rgb="FF2E86AB"/>
      <name val="Arial"/>
      <family val="2"/>
      <scheme val="minor"/>
    </font>
    <font>
      <sz val="11"/>
      <color theme="1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F3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8D7D7"/>
        <bgColor indexed="64"/>
      </patternFill>
    </fill>
    <fill>
      <patternFill patternType="solid">
        <fgColor rgb="FFF2F2F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 diagonalDown="1">
      <left/>
      <right/>
      <top/>
      <bottom/>
      <diagonal style="thin">
        <color theme="0"/>
      </diagonal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/>
      <diagonal/>
    </border>
    <border>
      <left/>
      <right/>
      <top style="medium">
        <color theme="0"/>
      </top>
      <bottom/>
      <diagonal/>
    </border>
    <border>
      <left/>
      <right style="thin">
        <color theme="0"/>
      </right>
      <top style="medium">
        <color theme="0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thin">
        <color rgb="FF2E1065"/>
      </left>
      <right style="thin">
        <color rgb="FF2E1065"/>
      </right>
      <top style="thin">
        <color rgb="FF2E1065"/>
      </top>
      <bottom style="thin">
        <color rgb="FF2E1065"/>
      </bottom>
      <diagonal/>
    </border>
    <border>
      <left style="thin">
        <color rgb="FF2E1065"/>
      </left>
      <right style="thin">
        <color rgb="FF2E1065"/>
      </right>
      <top/>
      <bottom style="thin">
        <color rgb="FF2E1065"/>
      </bottom>
      <diagonal/>
    </border>
    <border>
      <left style="thin">
        <color rgb="FF2E1065"/>
      </left>
      <right style="thin">
        <color rgb="FF2E1065"/>
      </right>
      <top style="thin">
        <color rgb="FF2E1065"/>
      </top>
      <bottom style="thin">
        <color rgb="FFDED6FE"/>
      </bottom>
      <diagonal/>
    </border>
    <border>
      <left style="thin">
        <color rgb="FF2E1065"/>
      </left>
      <right style="thin">
        <color rgb="FF2E1065"/>
      </right>
      <top style="thin">
        <color rgb="FFDED6FE"/>
      </top>
      <bottom style="thin">
        <color rgb="FFDED6FE"/>
      </bottom>
      <diagonal/>
    </border>
    <border>
      <left style="thin">
        <color rgb="FF2E1065"/>
      </left>
      <right style="thin">
        <color rgb="FFA6A6A6"/>
      </right>
      <top style="thin">
        <color rgb="FF2E1065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2E1065"/>
      </top>
      <bottom style="thin">
        <color rgb="FFA6A6A6"/>
      </bottom>
      <diagonal/>
    </border>
    <border>
      <left style="thin">
        <color rgb="FFA6A6A6"/>
      </left>
      <right style="thin">
        <color rgb="FF2E1065"/>
      </right>
      <top style="thin">
        <color rgb="FF2E1065"/>
      </top>
      <bottom style="thin">
        <color rgb="FFA6A6A6"/>
      </bottom>
      <diagonal/>
    </border>
    <border>
      <left style="thin">
        <color rgb="FF2E1065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2E1065"/>
      </right>
      <top style="thin">
        <color rgb="FFA6A6A6"/>
      </top>
      <bottom style="thin">
        <color rgb="FFA6A6A6"/>
      </bottom>
      <diagonal/>
    </border>
    <border>
      <left style="thin">
        <color rgb="FF2E1065"/>
      </left>
      <right style="thin">
        <color rgb="FFA6A6A6"/>
      </right>
      <top style="thin">
        <color rgb="FFA6A6A6"/>
      </top>
      <bottom style="thin">
        <color rgb="FF2E1065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2E1065"/>
      </bottom>
      <diagonal/>
    </border>
    <border>
      <left style="thin">
        <color rgb="FFA6A6A6"/>
      </left>
      <right style="thin">
        <color rgb="FF2E1065"/>
      </right>
      <top style="thin">
        <color rgb="FFA6A6A6"/>
      </top>
      <bottom style="thin">
        <color rgb="FF2E1065"/>
      </bottom>
      <diagonal/>
    </border>
    <border>
      <left style="thin">
        <color rgb="FF2E1065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2E1065"/>
      </right>
      <top/>
      <bottom style="thin">
        <color rgb="FFA6A6A6"/>
      </bottom>
      <diagonal/>
    </border>
  </borders>
  <cellStyleXfs count="8">
    <xf numFmtId="0" fontId="0" fillId="0" borderId="0"/>
    <xf numFmtId="0" fontId="5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3" fillId="0" borderId="0"/>
    <xf numFmtId="0" fontId="3" fillId="0" borderId="0"/>
    <xf numFmtId="0" fontId="2" fillId="0" borderId="0"/>
    <xf numFmtId="0" fontId="1" fillId="0" borderId="0"/>
  </cellStyleXfs>
  <cellXfs count="116">
    <xf numFmtId="0" fontId="0" fillId="0" borderId="0" xfId="0"/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2" borderId="0" xfId="1" applyFill="1" applyAlignment="1">
      <alignment vertical="center"/>
    </xf>
    <xf numFmtId="0" fontId="6" fillId="2" borderId="0" xfId="0" applyFont="1" applyFill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0" fillId="5" borderId="0" xfId="2" applyFont="1" applyFill="1" applyBorder="1" applyAlignment="1" applyProtection="1">
      <alignment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>
      <alignment horizontal="center" vertical="center"/>
    </xf>
    <xf numFmtId="49" fontId="11" fillId="3" borderId="0" xfId="0" applyNumberFormat="1" applyFont="1" applyFill="1" applyAlignment="1">
      <alignment horizontal="left" vertical="center" indent="2"/>
    </xf>
    <xf numFmtId="49" fontId="8" fillId="4" borderId="0" xfId="0" applyNumberFormat="1" applyFont="1" applyFill="1" applyAlignment="1">
      <alignment horizontal="left" vertical="center" indent="2"/>
    </xf>
    <xf numFmtId="0" fontId="0" fillId="2" borderId="0" xfId="0" applyFill="1"/>
    <xf numFmtId="49" fontId="11" fillId="3" borderId="0" xfId="0" applyNumberFormat="1" applyFont="1" applyFill="1" applyAlignment="1">
      <alignment horizontal="left" vertical="center" indent="7"/>
    </xf>
    <xf numFmtId="49" fontId="8" fillId="4" borderId="0" xfId="0" applyNumberFormat="1" applyFont="1" applyFill="1" applyAlignment="1">
      <alignment horizontal="left" vertical="center" indent="7"/>
    </xf>
    <xf numFmtId="0" fontId="6" fillId="2" borderId="0" xfId="0" applyFont="1" applyFill="1" applyAlignment="1">
      <alignment horizontal="center"/>
    </xf>
    <xf numFmtId="49" fontId="11" fillId="3" borderId="0" xfId="0" applyNumberFormat="1" applyFont="1" applyFill="1" applyAlignment="1">
      <alignment horizontal="center" vertical="center"/>
    </xf>
    <xf numFmtId="49" fontId="8" fillId="4" borderId="0" xfId="0" applyNumberFormat="1" applyFont="1" applyFill="1" applyAlignment="1">
      <alignment horizontal="center" vertical="center"/>
    </xf>
    <xf numFmtId="0" fontId="5" fillId="2" borderId="0" xfId="1" applyFill="1" applyAlignment="1">
      <alignment horizontal="center" vertical="center"/>
    </xf>
    <xf numFmtId="0" fontId="10" fillId="5" borderId="0" xfId="2" applyFont="1" applyFill="1" applyBorder="1" applyAlignment="1" applyProtection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 applyProtection="1">
      <alignment horizontal="left" vertical="center" shrinkToFit="1"/>
      <protection locked="0"/>
    </xf>
    <xf numFmtId="0" fontId="6" fillId="0" borderId="12" xfId="0" applyFont="1" applyBorder="1" applyAlignment="1" applyProtection="1">
      <alignment horizontal="center" vertical="center"/>
      <protection locked="0"/>
    </xf>
    <xf numFmtId="0" fontId="11" fillId="2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20" fillId="2" borderId="0" xfId="0" applyFont="1" applyFill="1" applyAlignment="1">
      <alignment horizontal="right" vertical="center"/>
    </xf>
    <xf numFmtId="0" fontId="21" fillId="2" borderId="0" xfId="0" applyFont="1" applyFill="1" applyAlignment="1">
      <alignment horizontal="right" vertical="center"/>
    </xf>
    <xf numFmtId="49" fontId="11" fillId="3" borderId="0" xfId="0" applyNumberFormat="1" applyFont="1" applyFill="1" applyAlignment="1">
      <alignment horizontal="left" vertical="center"/>
    </xf>
    <xf numFmtId="49" fontId="8" fillId="4" borderId="0" xfId="0" applyNumberFormat="1" applyFont="1" applyFill="1" applyAlignment="1">
      <alignment horizontal="left" vertical="center"/>
    </xf>
    <xf numFmtId="0" fontId="5" fillId="7" borderId="1" xfId="1" applyFill="1" applyBorder="1" applyAlignment="1">
      <alignment vertical="center"/>
    </xf>
    <xf numFmtId="0" fontId="5" fillId="7" borderId="2" xfId="1" applyFill="1" applyBorder="1" applyAlignment="1">
      <alignment vertical="center"/>
    </xf>
    <xf numFmtId="0" fontId="5" fillId="7" borderId="2" xfId="1" applyFill="1" applyBorder="1" applyAlignment="1">
      <alignment horizontal="center" vertical="center"/>
    </xf>
    <xf numFmtId="0" fontId="5" fillId="7" borderId="4" xfId="1" applyFill="1" applyBorder="1" applyAlignment="1">
      <alignment vertical="center"/>
    </xf>
    <xf numFmtId="0" fontId="6" fillId="7" borderId="4" xfId="0" applyFont="1" applyFill="1" applyBorder="1"/>
    <xf numFmtId="0" fontId="6" fillId="7" borderId="6" xfId="0" applyFont="1" applyFill="1" applyBorder="1"/>
    <xf numFmtId="0" fontId="5" fillId="7" borderId="3" xfId="1" applyFill="1" applyBorder="1" applyAlignment="1">
      <alignment vertical="center"/>
    </xf>
    <xf numFmtId="0" fontId="0" fillId="2" borderId="12" xfId="0" applyFill="1" applyBorder="1"/>
    <xf numFmtId="2" fontId="0" fillId="2" borderId="12" xfId="0" applyNumberFormat="1" applyFill="1" applyBorder="1" applyAlignment="1">
      <alignment horizontal="center"/>
    </xf>
    <xf numFmtId="0" fontId="0" fillId="6" borderId="12" xfId="0" applyFill="1" applyBorder="1"/>
    <xf numFmtId="0" fontId="0" fillId="6" borderId="12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8" borderId="0" xfId="0" applyFill="1"/>
    <xf numFmtId="0" fontId="26" fillId="8" borderId="0" xfId="0" applyFont="1" applyFill="1" applyAlignment="1">
      <alignment horizontal="center"/>
    </xf>
    <xf numFmtId="0" fontId="0" fillId="9" borderId="12" xfId="0" applyFill="1" applyBorder="1"/>
    <xf numFmtId="0" fontId="26" fillId="11" borderId="15" xfId="0" applyFont="1" applyFill="1" applyBorder="1"/>
    <xf numFmtId="0" fontId="27" fillId="12" borderId="0" xfId="0" applyFont="1" applyFill="1" applyAlignment="1" applyProtection="1">
      <alignment horizontal="center" vertical="center"/>
      <protection hidden="1"/>
    </xf>
    <xf numFmtId="0" fontId="28" fillId="12" borderId="13" xfId="0" applyFont="1" applyFill="1" applyBorder="1" applyAlignment="1" applyProtection="1">
      <alignment shrinkToFit="1"/>
      <protection hidden="1"/>
    </xf>
    <xf numFmtId="0" fontId="27" fillId="13" borderId="20" xfId="0" applyFont="1" applyFill="1" applyBorder="1" applyAlignment="1" applyProtection="1">
      <alignment horizontal="center" vertical="center"/>
      <protection hidden="1"/>
    </xf>
    <xf numFmtId="0" fontId="28" fillId="13" borderId="13" xfId="0" applyFont="1" applyFill="1" applyBorder="1" applyAlignment="1" applyProtection="1">
      <alignment shrinkToFit="1"/>
      <protection hidden="1"/>
    </xf>
    <xf numFmtId="0" fontId="27" fillId="10" borderId="18" xfId="0" applyFont="1" applyFill="1" applyBorder="1" applyAlignment="1" applyProtection="1">
      <alignment horizontal="center" vertical="center"/>
      <protection hidden="1"/>
    </xf>
    <xf numFmtId="0" fontId="28" fillId="10" borderId="17" xfId="0" applyFont="1" applyFill="1" applyBorder="1" applyAlignment="1" applyProtection="1">
      <alignment shrinkToFit="1"/>
      <protection hidden="1"/>
    </xf>
    <xf numFmtId="0" fontId="27" fillId="14" borderId="22" xfId="0" applyFont="1" applyFill="1" applyBorder="1" applyAlignment="1" applyProtection="1">
      <alignment horizontal="center" vertical="center"/>
      <protection hidden="1"/>
    </xf>
    <xf numFmtId="0" fontId="28" fillId="14" borderId="17" xfId="0" applyFont="1" applyFill="1" applyBorder="1" applyAlignment="1" applyProtection="1">
      <alignment shrinkToFit="1"/>
      <protection hidden="1"/>
    </xf>
    <xf numFmtId="0" fontId="27" fillId="10" borderId="0" xfId="0" applyFont="1" applyFill="1" applyAlignment="1" applyProtection="1">
      <alignment horizontal="center" vertical="center"/>
      <protection hidden="1"/>
    </xf>
    <xf numFmtId="0" fontId="28" fillId="10" borderId="13" xfId="0" applyFont="1" applyFill="1" applyBorder="1" applyAlignment="1" applyProtection="1">
      <alignment shrinkToFit="1"/>
      <protection hidden="1"/>
    </xf>
    <xf numFmtId="0" fontId="27" fillId="14" borderId="20" xfId="0" applyFont="1" applyFill="1" applyBorder="1" applyAlignment="1" applyProtection="1">
      <alignment horizontal="center" vertical="center"/>
      <protection hidden="1"/>
    </xf>
    <xf numFmtId="0" fontId="28" fillId="14" borderId="13" xfId="0" applyFont="1" applyFill="1" applyBorder="1" applyAlignment="1" applyProtection="1">
      <alignment shrinkToFit="1"/>
      <protection hidden="1"/>
    </xf>
    <xf numFmtId="0" fontId="12" fillId="13" borderId="23" xfId="0" applyFont="1" applyFill="1" applyBorder="1" applyAlignment="1">
      <alignment horizontal="center" vertical="center"/>
    </xf>
    <xf numFmtId="0" fontId="0" fillId="0" borderId="23" xfId="0" applyBorder="1" applyAlignment="1" applyProtection="1">
      <alignment horizontal="left" vertical="center" shrinkToFit="1"/>
      <protection locked="0"/>
    </xf>
    <xf numFmtId="0" fontId="0" fillId="0" borderId="23" xfId="0" applyBorder="1" applyAlignment="1" applyProtection="1">
      <alignment horizontal="center" vertical="center" shrinkToFit="1"/>
      <protection locked="0"/>
    </xf>
    <xf numFmtId="0" fontId="6" fillId="0" borderId="23" xfId="0" applyFont="1" applyBorder="1" applyAlignment="1" applyProtection="1">
      <alignment horizontal="left" vertical="center" shrinkToFit="1"/>
      <protection locked="0"/>
    </xf>
    <xf numFmtId="0" fontId="6" fillId="0" borderId="23" xfId="0" applyFont="1" applyBorder="1" applyAlignment="1" applyProtection="1">
      <alignment horizontal="center" vertical="center" shrinkToFit="1"/>
      <protection locked="0"/>
    </xf>
    <xf numFmtId="0" fontId="23" fillId="11" borderId="23" xfId="0" applyFont="1" applyFill="1" applyBorder="1" applyAlignment="1">
      <alignment horizontal="centerContinuous" vertical="center"/>
    </xf>
    <xf numFmtId="0" fontId="12" fillId="15" borderId="12" xfId="0" applyFont="1" applyFill="1" applyBorder="1" applyAlignment="1">
      <alignment horizontal="center" vertical="center"/>
    </xf>
    <xf numFmtId="0" fontId="0" fillId="0" borderId="25" xfId="0" applyBorder="1" applyAlignment="1" applyProtection="1">
      <alignment horizontal="center" shrinkToFit="1"/>
      <protection hidden="1"/>
    </xf>
    <xf numFmtId="0" fontId="0" fillId="0" borderId="26" xfId="0" applyBorder="1" applyAlignment="1" applyProtection="1">
      <alignment horizontal="center" shrinkToFit="1"/>
      <protection hidden="1"/>
    </xf>
    <xf numFmtId="0" fontId="0" fillId="0" borderId="24" xfId="0" applyBorder="1" applyAlignment="1" applyProtection="1">
      <alignment horizontal="center" shrinkToFit="1"/>
      <protection hidden="1"/>
    </xf>
    <xf numFmtId="0" fontId="27" fillId="12" borderId="23" xfId="0" applyFont="1" applyFill="1" applyBorder="1" applyAlignment="1" applyProtection="1">
      <alignment horizontal="center" vertical="center" wrapText="1"/>
      <protection hidden="1"/>
    </xf>
    <xf numFmtId="0" fontId="27" fillId="13" borderId="23" xfId="0" applyFont="1" applyFill="1" applyBorder="1" applyAlignment="1" applyProtection="1">
      <alignment horizontal="center" vertical="center" wrapText="1"/>
      <protection hidden="1"/>
    </xf>
    <xf numFmtId="0" fontId="27" fillId="10" borderId="23" xfId="0" applyFont="1" applyFill="1" applyBorder="1" applyAlignment="1" applyProtection="1">
      <alignment horizontal="center" vertical="center" wrapText="1"/>
      <protection hidden="1"/>
    </xf>
    <xf numFmtId="0" fontId="27" fillId="14" borderId="23" xfId="0" applyFont="1" applyFill="1" applyBorder="1" applyAlignment="1" applyProtection="1">
      <alignment horizontal="center" vertical="center"/>
      <protection hidden="1"/>
    </xf>
    <xf numFmtId="49" fontId="11" fillId="3" borderId="0" xfId="0" applyNumberFormat="1" applyFont="1" applyFill="1" applyAlignment="1">
      <alignment horizontal="left" vertical="center" indent="5"/>
    </xf>
    <xf numFmtId="49" fontId="8" fillId="4" borderId="0" xfId="0" applyNumberFormat="1" applyFont="1" applyFill="1" applyAlignment="1">
      <alignment horizontal="left" vertical="center" indent="5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0" xfId="0" quotePrefix="1" applyFill="1"/>
    <xf numFmtId="0" fontId="0" fillId="0" borderId="6" xfId="0" applyBorder="1"/>
    <xf numFmtId="0" fontId="14" fillId="2" borderId="0" xfId="4" applyFont="1" applyFill="1" applyAlignment="1">
      <alignment vertical="center"/>
    </xf>
    <xf numFmtId="0" fontId="1" fillId="0" borderId="9" xfId="7" applyBorder="1" applyAlignment="1">
      <alignment horizontal="left" wrapText="1" indent="1"/>
    </xf>
    <xf numFmtId="0" fontId="1" fillId="2" borderId="0" xfId="7" applyFill="1"/>
    <xf numFmtId="0" fontId="15" fillId="2" borderId="0" xfId="4" applyFont="1" applyFill="1" applyAlignment="1">
      <alignment vertical="center"/>
    </xf>
    <xf numFmtId="0" fontId="1" fillId="0" borderId="10" xfId="7" applyBorder="1" applyAlignment="1">
      <alignment horizontal="left" indent="1"/>
    </xf>
    <xf numFmtId="0" fontId="1" fillId="0" borderId="10" xfId="7" applyBorder="1" applyAlignment="1">
      <alignment horizontal="left" vertical="center" wrapText="1" indent="1"/>
    </xf>
    <xf numFmtId="0" fontId="1" fillId="0" borderId="10" xfId="7" applyBorder="1" applyAlignment="1">
      <alignment horizontal="left" vertical="top" wrapText="1" indent="2"/>
    </xf>
    <xf numFmtId="0" fontId="16" fillId="2" borderId="0" xfId="4" applyFont="1" applyFill="1" applyAlignment="1">
      <alignment vertical="center"/>
    </xf>
    <xf numFmtId="0" fontId="12" fillId="0" borderId="10" xfId="7" applyFont="1" applyBorder="1" applyAlignment="1">
      <alignment horizontal="left" indent="1"/>
    </xf>
    <xf numFmtId="0" fontId="1" fillId="0" borderId="11" xfId="7" applyBorder="1" applyAlignment="1">
      <alignment horizontal="left" indent="1"/>
    </xf>
    <xf numFmtId="0" fontId="29" fillId="0" borderId="12" xfId="0" applyFont="1" applyBorder="1" applyAlignment="1" applyProtection="1">
      <alignment horizontal="center" vertical="center"/>
      <protection locked="0"/>
    </xf>
    <xf numFmtId="0" fontId="0" fillId="16" borderId="27" xfId="0" applyFill="1" applyBorder="1" applyAlignment="1">
      <alignment horizontal="left" vertical="center" shrinkToFit="1"/>
    </xf>
    <xf numFmtId="0" fontId="0" fillId="16" borderId="28" xfId="0" applyFill="1" applyBorder="1" applyAlignment="1">
      <alignment horizontal="center" vertical="center" shrinkToFit="1"/>
    </xf>
    <xf numFmtId="0" fontId="6" fillId="16" borderId="28" xfId="0" applyFont="1" applyFill="1" applyBorder="1" applyAlignment="1">
      <alignment horizontal="center" vertical="center" shrinkToFit="1"/>
    </xf>
    <xf numFmtId="0" fontId="6" fillId="16" borderId="29" xfId="0" applyFont="1" applyFill="1" applyBorder="1" applyAlignment="1">
      <alignment horizontal="center" vertical="center" shrinkToFit="1"/>
    </xf>
    <xf numFmtId="0" fontId="0" fillId="16" borderId="30" xfId="0" applyFill="1" applyBorder="1" applyAlignment="1">
      <alignment horizontal="left" vertical="center" shrinkToFit="1"/>
    </xf>
    <xf numFmtId="0" fontId="0" fillId="16" borderId="31" xfId="0" applyFill="1" applyBorder="1" applyAlignment="1">
      <alignment horizontal="center" vertical="center" shrinkToFit="1"/>
    </xf>
    <xf numFmtId="0" fontId="6" fillId="16" borderId="31" xfId="0" applyFont="1" applyFill="1" applyBorder="1" applyAlignment="1">
      <alignment horizontal="center" vertical="center" shrinkToFit="1"/>
    </xf>
    <xf numFmtId="0" fontId="6" fillId="16" borderId="32" xfId="0" applyFont="1" applyFill="1" applyBorder="1" applyAlignment="1">
      <alignment horizontal="center" vertical="center" shrinkToFit="1"/>
    </xf>
    <xf numFmtId="0" fontId="0" fillId="16" borderId="33" xfId="0" applyFill="1" applyBorder="1" applyAlignment="1">
      <alignment horizontal="left" vertical="center" shrinkToFit="1"/>
    </xf>
    <xf numFmtId="0" fontId="0" fillId="16" borderId="34" xfId="0" applyFill="1" applyBorder="1" applyAlignment="1">
      <alignment horizontal="center" vertical="center" shrinkToFit="1"/>
    </xf>
    <xf numFmtId="0" fontId="6" fillId="16" borderId="34" xfId="0" applyFont="1" applyFill="1" applyBorder="1" applyAlignment="1">
      <alignment horizontal="center" vertical="center" shrinkToFit="1"/>
    </xf>
    <xf numFmtId="0" fontId="6" fillId="16" borderId="35" xfId="0" applyFont="1" applyFill="1" applyBorder="1" applyAlignment="1">
      <alignment horizontal="center" vertical="center" shrinkToFit="1"/>
    </xf>
    <xf numFmtId="0" fontId="0" fillId="16" borderId="36" xfId="0" applyFill="1" applyBorder="1" applyAlignment="1">
      <alignment horizontal="left" vertical="center" shrinkToFit="1"/>
    </xf>
    <xf numFmtId="0" fontId="0" fillId="16" borderId="37" xfId="0" applyFill="1" applyBorder="1" applyAlignment="1">
      <alignment horizontal="center" vertical="center" shrinkToFit="1"/>
    </xf>
    <xf numFmtId="0" fontId="6" fillId="16" borderId="37" xfId="0" applyFont="1" applyFill="1" applyBorder="1" applyAlignment="1">
      <alignment horizontal="center" vertical="center" shrinkToFit="1"/>
    </xf>
    <xf numFmtId="0" fontId="6" fillId="16" borderId="38" xfId="0" applyFont="1" applyFill="1" applyBorder="1" applyAlignment="1">
      <alignment horizontal="center" vertical="center" shrinkToFit="1"/>
    </xf>
    <xf numFmtId="0" fontId="25" fillId="11" borderId="16" xfId="0" applyFont="1" applyFill="1" applyBorder="1" applyAlignment="1">
      <alignment horizontal="center" vertical="center"/>
    </xf>
    <xf numFmtId="0" fontId="25" fillId="11" borderId="21" xfId="0" applyFont="1" applyFill="1" applyBorder="1" applyAlignment="1">
      <alignment horizontal="center" vertical="center"/>
    </xf>
    <xf numFmtId="0" fontId="25" fillId="11" borderId="14" xfId="0" applyFont="1" applyFill="1" applyBorder="1" applyAlignment="1">
      <alignment horizontal="center" vertical="center" textRotation="90"/>
    </xf>
    <xf numFmtId="0" fontId="25" fillId="11" borderId="19" xfId="0" applyFont="1" applyFill="1" applyBorder="1" applyAlignment="1">
      <alignment horizontal="center" vertical="center" textRotation="90"/>
    </xf>
  </cellXfs>
  <cellStyles count="8">
    <cellStyle name="Hyperlink" xfId="2" builtinId="8"/>
    <cellStyle name="Normal" xfId="0" builtinId="0"/>
    <cellStyle name="Normal 2" xfId="1" xr:uid="{3954E752-B4A6-4129-A4B7-AFC294856010}"/>
    <cellStyle name="Normal 2 2" xfId="4" xr:uid="{536D19DF-F8AB-4192-80B1-9D84BD191CDA}"/>
    <cellStyle name="Normal 3" xfId="3" xr:uid="{6CDF8B16-5B16-4C1E-8190-16EFBDFCEFB4}"/>
    <cellStyle name="Normal 3 2" xfId="5" xr:uid="{EBE6B589-17BD-473F-A3A7-5779EC871246}"/>
    <cellStyle name="Normal 3 2 2" xfId="6" xr:uid="{E7AD3D52-333B-493C-AAEF-1D7203EEE120}"/>
    <cellStyle name="Normal 3 2 3" xfId="7" xr:uid="{3F19E7D5-1898-4DFF-A3E0-9F12113FCF20}"/>
  </cellStyles>
  <dxfs count="0"/>
  <tableStyles count="1" defaultTableStyle="TableStyleMedium2" defaultPivotStyle="PivotStyleLight16">
    <tableStyle name="Invisible" pivot="0" table="0" count="0" xr9:uid="{6A0A0950-EE9B-453D-8F9C-5A30024155F7}"/>
  </tableStyles>
  <colors>
    <mruColors>
      <color rgb="FFBDD6FF"/>
      <color rgb="FFA6A6A6"/>
      <color rgb="FFCCCCCC"/>
      <color rgb="FFD9D9D9"/>
      <color rgb="FFC4B5FD"/>
      <color rgb="FFDED6FE"/>
      <color rgb="FFEDE9FE"/>
      <color rgb="FF2E1065"/>
      <color rgb="FFFFF1AD"/>
      <color rgb="FF3A8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CATEGORY BREAKDOWN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EDE9F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7BE-4FC9-9726-586227470100}"/>
              </c:ext>
            </c:extLst>
          </c:dPt>
          <c:dPt>
            <c:idx val="1"/>
            <c:bubble3D val="0"/>
            <c:spPr>
              <a:solidFill>
                <a:srgbClr val="DED6FE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7BE-4FC9-9726-586227470100}"/>
              </c:ext>
            </c:extLst>
          </c:dPt>
          <c:dPt>
            <c:idx val="2"/>
            <c:bubble3D val="0"/>
            <c:spPr>
              <a:solidFill>
                <a:srgbClr val="C4B5F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7BE-4FC9-9726-586227470100}"/>
              </c:ext>
            </c:extLst>
          </c:dPt>
          <c:dPt>
            <c:idx val="3"/>
            <c:bubble3D val="0"/>
            <c:spPr>
              <a:solidFill>
                <a:srgbClr val="A28BFA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7BE-4FC9-9726-5862274701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2E106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Calc!$D$3:$D$6</c:f>
              <c:strCache>
                <c:ptCount val="4"/>
                <c:pt idx="0">
                  <c:v>MARKET PENETRATION</c:v>
                </c:pt>
                <c:pt idx="1">
                  <c:v>PRODUCT DEVELOPMENT</c:v>
                </c:pt>
                <c:pt idx="2">
                  <c:v>MARKET DEVELOPMENT</c:v>
                </c:pt>
                <c:pt idx="3">
                  <c:v>DIVERSIFICATION</c:v>
                </c:pt>
              </c:strCache>
            </c:strRef>
          </c:cat>
          <c:val>
            <c:numRef>
              <c:f>Calc!$E$3:$E$6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7BE-4FC9-9726-58622747010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2E1065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CATEGORY AMOUNTS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>
              <a:outerShdw blurRad="50800" dist="50800" algn="ctr" rotWithShape="0">
                <a:srgbClr val="000000">
                  <a:alpha val="0"/>
                </a:srgbClr>
              </a:outerShdw>
              <a:softEdge rad="0"/>
            </a:effectLst>
          </c:spPr>
          <c:invertIfNegative val="0"/>
          <c:dPt>
            <c:idx val="0"/>
            <c:invertIfNegative val="0"/>
            <c:bubble3D val="0"/>
            <c:spPr>
              <a:solidFill>
                <a:srgbClr val="EDE9FE"/>
              </a:solidFill>
              <a:ln>
                <a:noFill/>
              </a:ln>
              <a:effectLst>
                <a:outerShdw blurRad="50800" dist="50800" algn="ctr" rotWithShape="0">
                  <a:srgbClr val="000000">
                    <a:alpha val="0"/>
                  </a:srgbClr>
                </a:outerShdw>
                <a:softEdge rad="0"/>
              </a:effectLst>
            </c:spPr>
            <c:extLst>
              <c:ext xmlns:c16="http://schemas.microsoft.com/office/drawing/2014/chart" uri="{C3380CC4-5D6E-409C-BE32-E72D297353CC}">
                <c16:uniqueId val="{00000001-8FEB-484A-84A7-71EF9A9497CC}"/>
              </c:ext>
            </c:extLst>
          </c:dPt>
          <c:dPt>
            <c:idx val="1"/>
            <c:invertIfNegative val="0"/>
            <c:bubble3D val="0"/>
            <c:spPr>
              <a:solidFill>
                <a:srgbClr val="DED6FE"/>
              </a:solidFill>
              <a:ln>
                <a:noFill/>
              </a:ln>
              <a:effectLst>
                <a:outerShdw blurRad="50800" dist="50800" algn="ctr" rotWithShape="0">
                  <a:srgbClr val="000000">
                    <a:alpha val="0"/>
                  </a:srgbClr>
                </a:outerShdw>
                <a:softEdge rad="0"/>
              </a:effectLst>
            </c:spPr>
            <c:extLst>
              <c:ext xmlns:c16="http://schemas.microsoft.com/office/drawing/2014/chart" uri="{C3380CC4-5D6E-409C-BE32-E72D297353CC}">
                <c16:uniqueId val="{00000002-8FEB-484A-84A7-71EF9A9497CC}"/>
              </c:ext>
            </c:extLst>
          </c:dPt>
          <c:dPt>
            <c:idx val="2"/>
            <c:invertIfNegative val="0"/>
            <c:bubble3D val="0"/>
            <c:spPr>
              <a:solidFill>
                <a:srgbClr val="C4B5FD"/>
              </a:solidFill>
              <a:ln>
                <a:noFill/>
              </a:ln>
              <a:effectLst>
                <a:outerShdw blurRad="50800" dist="50800" algn="ctr" rotWithShape="0">
                  <a:srgbClr val="000000">
                    <a:alpha val="0"/>
                  </a:srgbClr>
                </a:outerShdw>
                <a:softEdge rad="0"/>
              </a:effectLst>
            </c:spPr>
            <c:extLst>
              <c:ext xmlns:c16="http://schemas.microsoft.com/office/drawing/2014/chart" uri="{C3380CC4-5D6E-409C-BE32-E72D297353CC}">
                <c16:uniqueId val="{00000004-8FEB-484A-84A7-71EF9A9497CC}"/>
              </c:ext>
            </c:extLst>
          </c:dPt>
          <c:dPt>
            <c:idx val="3"/>
            <c:invertIfNegative val="0"/>
            <c:bubble3D val="0"/>
            <c:spPr>
              <a:solidFill>
                <a:srgbClr val="A28BFA"/>
              </a:solidFill>
              <a:ln>
                <a:noFill/>
              </a:ln>
              <a:effectLst>
                <a:outerShdw blurRad="50800" dist="50800" algn="ctr" rotWithShape="0">
                  <a:srgbClr val="000000">
                    <a:alpha val="0"/>
                  </a:srgbClr>
                </a:outerShdw>
                <a:softEdge rad="0"/>
              </a:effectLst>
            </c:spPr>
            <c:extLst>
              <c:ext xmlns:c16="http://schemas.microsoft.com/office/drawing/2014/chart" uri="{C3380CC4-5D6E-409C-BE32-E72D297353CC}">
                <c16:uniqueId val="{00000003-8FEB-484A-84A7-71EF9A9497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rgbClr val="2E1065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Calc!$D$3:$D$6</c:f>
              <c:strCache>
                <c:ptCount val="4"/>
                <c:pt idx="0">
                  <c:v>MARKET PENETRATION</c:v>
                </c:pt>
                <c:pt idx="1">
                  <c:v>PRODUCT DEVELOPMENT</c:v>
                </c:pt>
                <c:pt idx="2">
                  <c:v>MARKET DEVELOPMENT</c:v>
                </c:pt>
                <c:pt idx="3">
                  <c:v>DIVERSIFICATION</c:v>
                </c:pt>
              </c:strCache>
            </c:strRef>
          </c:cat>
          <c:val>
            <c:numRef>
              <c:f>Calc!$E$3:$E$6</c:f>
              <c:numCache>
                <c:formatCode>General</c:formatCode>
                <c:ptCount val="4"/>
                <c:pt idx="0">
                  <c:v>1</c:v>
                </c:pt>
                <c:pt idx="1">
                  <c:v>3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FEB-484A-84A7-71EF9A9497CC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56"/>
        <c:overlap val="3"/>
        <c:axId val="1493643808"/>
        <c:axId val="1493653408"/>
      </c:barChart>
      <c:catAx>
        <c:axId val="1493643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3653408"/>
        <c:crosses val="autoZero"/>
        <c:auto val="1"/>
        <c:lblAlgn val="ctr"/>
        <c:lblOffset val="100"/>
        <c:noMultiLvlLbl val="0"/>
      </c:catAx>
      <c:valAx>
        <c:axId val="1493653408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crossAx val="1493643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rgbClr val="2E1065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/>
              <a:t>SUCCESS</a:t>
            </a:r>
            <a:r>
              <a:rPr lang="tr-TR" baseline="0"/>
              <a:t> LEVELS</a:t>
            </a:r>
            <a:r>
              <a:rPr lang="tr-TR"/>
              <a:t>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FFF1A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DF6-4AB1-9471-3B1545032790}"/>
              </c:ext>
            </c:extLst>
          </c:dPt>
          <c:dPt>
            <c:idx val="1"/>
            <c:invertIfNegative val="0"/>
            <c:bubble3D val="0"/>
            <c:spPr>
              <a:solidFill>
                <a:srgbClr val="FFC9EB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2DF6-4AB1-9471-3B1545032790}"/>
              </c:ext>
            </c:extLst>
          </c:dPt>
          <c:dPt>
            <c:idx val="2"/>
            <c:invertIfNegative val="0"/>
            <c:bubble3D val="0"/>
            <c:spPr>
              <a:solidFill>
                <a:srgbClr val="5B21B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2DF6-4AB1-9471-3B15450327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rgbClr val="5B21B6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[0]!SuccessOptions</c:f>
              <c:strCache>
                <c:ptCount val="3"/>
                <c:pt idx="0">
                  <c:v>Undefined</c:v>
                </c:pt>
                <c:pt idx="1">
                  <c:v>Little</c:v>
                </c:pt>
                <c:pt idx="2">
                  <c:v>Strong</c:v>
                </c:pt>
              </c:strCache>
            </c:strRef>
          </c:cat>
          <c:val>
            <c:numRef>
              <c:f>[0]!SuccessValues</c:f>
              <c:numCache>
                <c:formatCode>General</c:formatCode>
                <c:ptCount val="3"/>
                <c:pt idx="0">
                  <c:v>2</c:v>
                </c:pt>
                <c:pt idx="1">
                  <c:v>1</c:v>
                </c:pt>
                <c:pt idx="2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F6-4AB1-9471-3B1545032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2"/>
        <c:axId val="624157744"/>
        <c:axId val="387215567"/>
      </c:barChart>
      <c:catAx>
        <c:axId val="624157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7215567"/>
        <c:crosses val="autoZero"/>
        <c:auto val="1"/>
        <c:lblAlgn val="ctr"/>
        <c:lblOffset val="100"/>
        <c:noMultiLvlLbl val="0"/>
      </c:catAx>
      <c:valAx>
        <c:axId val="387215567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62415774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rgbClr val="2E1065"/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3" Type="http://schemas.openxmlformats.org/officeDocument/2006/relationships/hyperlink" Target="#Dashboard!A5"/><Relationship Id="rId2" Type="http://schemas.openxmlformats.org/officeDocument/2006/relationships/hyperlink" Target="#Reports!A5"/><Relationship Id="rId6" Type="http://schemas.openxmlformats.org/officeDocument/2006/relationships/image" Target="../media/image2.png"/><Relationship Id="rId11" Type="http://schemas.openxmlformats.org/officeDocument/2006/relationships/image" Target="../media/image4.png"/><Relationship Id="rId4" Type="http://schemas.openxmlformats.org/officeDocument/2006/relationships/image" Target="../media/image1.png"/><Relationship Id="rId9" Type="http://schemas.microsoft.com/office/2007/relationships/hdphoto" Target="../media/hdphoto1.wdp"/><Relationship Id="rId12" Type="http://schemas.openxmlformats.org/officeDocument/2006/relationships/image" Target="../media/image7.png"/><Relationship Id="rId13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hyperlink" Target="#Dashboard!A5"/><Relationship Id="rId3" Type="http://schemas.openxmlformats.org/officeDocument/2006/relationships/chart" Target="../charts/chart3.xml"/><Relationship Id="rId7" Type="http://schemas.openxmlformats.org/officeDocument/2006/relationships/hyperlink" Target="#Reports!A5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image" Target="../media/image2.png"/><Relationship Id="rId10" Type="http://schemas.openxmlformats.org/officeDocument/2006/relationships/image" Target="../media/image5.png"/><Relationship Id="rId4" Type="http://schemas.openxmlformats.org/officeDocument/2006/relationships/image" Target="../media/image1.png"/><Relationship Id="rId11" Type="http://schemas.openxmlformats.org/officeDocument/2006/relationships/image" Target="../media/image8.png"/><Relationship Id="rId12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hyperlink" Target="#Dashboard!A5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1589333</xdr:colOff>
      <xdr:row>19</xdr:row>
      <xdr:rowOff>40987</xdr:rowOff>
    </xdr:from>
    <xdr:ext cx="1323238" cy="465256"/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BD0AE4F3-BE42-4999-9CDB-967E0FFE18EB}"/>
            </a:ext>
          </a:extLst>
        </xdr:cNvPr>
        <xdr:cNvSpPr/>
      </xdr:nvSpPr>
      <xdr:spPr>
        <a:xfrm>
          <a:off x="2541833" y="3536662"/>
          <a:ext cx="1323238" cy="465256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  <a:t>MARKET</a:t>
          </a:r>
          <a:b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</a:br>
          <a: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  <a:t>PENETRATION</a:t>
          </a:r>
        </a:p>
      </xdr:txBody>
    </xdr:sp>
    <xdr:clientData fPrintsWithSheet="0"/>
  </xdr:oneCellAnchor>
  <xdr:oneCellAnchor>
    <xdr:from>
      <xdr:col>6</xdr:col>
      <xdr:colOff>1529218</xdr:colOff>
      <xdr:row>19</xdr:row>
      <xdr:rowOff>40987</xdr:rowOff>
    </xdr:from>
    <xdr:ext cx="1402363" cy="465256"/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566D9761-3B69-498B-8809-5ADFB33C2DC5}"/>
            </a:ext>
          </a:extLst>
        </xdr:cNvPr>
        <xdr:cNvSpPr/>
      </xdr:nvSpPr>
      <xdr:spPr>
        <a:xfrm>
          <a:off x="5777368" y="3536662"/>
          <a:ext cx="1402363" cy="465256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  <a:t>PRODUCT</a:t>
          </a:r>
          <a:b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</a:br>
          <a: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  <a:t>DEVELOPMENT</a:t>
          </a:r>
        </a:p>
      </xdr:txBody>
    </xdr:sp>
    <xdr:clientData fPrintsWithSheet="0"/>
  </xdr:oneCellAnchor>
  <xdr:oneCellAnchor>
    <xdr:from>
      <xdr:col>4</xdr:col>
      <xdr:colOff>1510208</xdr:colOff>
      <xdr:row>34</xdr:row>
      <xdr:rowOff>52091</xdr:rowOff>
    </xdr:from>
    <xdr:ext cx="1402363" cy="465256"/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1AEF60FC-9D46-4CF2-831D-FB8B14C1D660}"/>
            </a:ext>
          </a:extLst>
        </xdr:cNvPr>
        <xdr:cNvSpPr/>
      </xdr:nvSpPr>
      <xdr:spPr>
        <a:xfrm>
          <a:off x="2462708" y="6405266"/>
          <a:ext cx="1402363" cy="465256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  <a:t>MARKET</a:t>
          </a:r>
          <a:b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</a:br>
          <a: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  <a:t>DEVELOPMENT</a:t>
          </a:r>
        </a:p>
      </xdr:txBody>
    </xdr:sp>
    <xdr:clientData fPrintsWithSheet="0"/>
  </xdr:oneCellAnchor>
  <xdr:oneCellAnchor>
    <xdr:from>
      <xdr:col>6</xdr:col>
      <xdr:colOff>1324355</xdr:colOff>
      <xdr:row>35</xdr:row>
      <xdr:rowOff>94219</xdr:rowOff>
    </xdr:from>
    <xdr:ext cx="1607226" cy="232628"/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CF4D516D-D9E2-464B-919D-CD5D6B163ED6}"/>
            </a:ext>
          </a:extLst>
        </xdr:cNvPr>
        <xdr:cNvSpPr/>
      </xdr:nvSpPr>
      <xdr:spPr>
        <a:xfrm>
          <a:off x="5572505" y="6637894"/>
          <a:ext cx="1607226" cy="232628"/>
        </a:xfrm>
        <a:prstGeom prst="rect">
          <a:avLst/>
        </a:prstGeom>
        <a:noFill/>
      </xdr:spPr>
      <xdr:txBody>
        <a:bodyPr wrap="none" lIns="36000" tIns="0" rIns="36000" bIns="0">
          <a:spAutoFit/>
        </a:bodyPr>
        <a:lstStyle/>
        <a:p>
          <a:pPr algn="ctr"/>
          <a:r>
            <a:rPr lang="en-US" sz="1600" b="0" cap="none" spc="0">
              <a:ln w="0"/>
              <a:solidFill>
                <a:srgbClr val="2E86AB"/>
              </a:solidFill>
              <a:effectLst/>
              <a:latin typeface="Arial" panose="020B0603020102020204" pitchFamily="34" charset="0"/>
            </a:rPr>
            <a:t>DIVERSIFICATION</a:t>
          </a:r>
        </a:p>
      </xdr:txBody>
    </xdr:sp>
    <xdr:clientData fPrintsWithSheet="0"/>
  </xdr:oneCellAnchor>
  <xdr:twoCellAnchor editAs="oneCell">
    <xdr:from>
      <xdr:col>6</xdr:col>
      <xdr:colOff>1653675</xdr:colOff>
      <xdr:row>1</xdr:row>
      <xdr:rowOff>127000</xdr:rowOff>
    </xdr:from>
    <xdr:to>
      <xdr:col>6</xdr:col>
      <xdr:colOff>2695575</xdr:colOff>
      <xdr:row>2</xdr:row>
      <xdr:rowOff>158066</xdr:rowOff>
    </xdr:to>
    <xdr:sp macro="" textlink="">
      <xdr:nvSpPr>
        <xdr:cNvPr id="8" name="Rectangle: Rounded Corners 7">
          <a:hlinkClick xmlns:r="http://schemas.openxmlformats.org/officeDocument/2006/relationships" r:id="rId2" tooltip="Reports"/>
          <a:extLst>
            <a:ext uri="{FF2B5EF4-FFF2-40B4-BE49-F238E27FC236}">
              <a16:creationId xmlns:a16="http://schemas.microsoft.com/office/drawing/2014/main" id="{622839AB-0EFE-4F3D-9672-77D01D80B9E8}"/>
            </a:ext>
          </a:extLst>
        </xdr:cNvPr>
        <xdr:cNvSpPr>
          <a:spLocks noChangeAspect="1"/>
        </xdr:cNvSpPr>
      </xdr:nvSpPr>
      <xdr:spPr>
        <a:xfrm>
          <a:off x="5901825" y="212725"/>
          <a:ext cx="1041900" cy="278716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REPORTS</a:t>
          </a:r>
        </a:p>
      </xdr:txBody>
    </xdr:sp>
    <xdr:clientData fPrintsWithSheet="0"/>
  </xdr:twoCellAnchor>
  <xdr:twoCellAnchor editAs="oneCell">
    <xdr:from>
      <xdr:col>6</xdr:col>
      <xdr:colOff>261407</xdr:colOff>
      <xdr:row>1</xdr:row>
      <xdr:rowOff>127000</xdr:rowOff>
    </xdr:from>
    <xdr:to>
      <xdr:col>6</xdr:col>
      <xdr:colOff>1332940</xdr:colOff>
      <xdr:row>2</xdr:row>
      <xdr:rowOff>158066</xdr:rowOff>
    </xdr:to>
    <xdr:sp macro="" textlink="">
      <xdr:nvSpPr>
        <xdr:cNvPr id="9" name="Rectangle: Rounded Corners 8">
          <a:hlinkClick xmlns:r="http://schemas.openxmlformats.org/officeDocument/2006/relationships" r:id="rId3" tooltip="Dashboard"/>
          <a:extLst>
            <a:ext uri="{FF2B5EF4-FFF2-40B4-BE49-F238E27FC236}">
              <a16:creationId xmlns:a16="http://schemas.microsoft.com/office/drawing/2014/main" id="{66DC7D33-57FD-4140-B4B4-87FE8E78BE34}"/>
            </a:ext>
          </a:extLst>
        </xdr:cNvPr>
        <xdr:cNvSpPr>
          <a:spLocks noChangeAspect="1"/>
        </xdr:cNvSpPr>
      </xdr:nvSpPr>
      <xdr:spPr>
        <a:xfrm>
          <a:off x="4509557" y="212725"/>
          <a:ext cx="1071533" cy="278716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twoCellAnchor editAs="oneCell">
    <xdr:from>
      <xdr:col>1</xdr:col>
      <xdr:colOff>120450</xdr:colOff>
      <xdr:row>1</xdr:row>
      <xdr:rowOff>47625</xdr:rowOff>
    </xdr:from>
    <xdr:to>
      <xdr:col>3</xdr:col>
      <xdr:colOff>95250</xdr:colOff>
      <xdr:row>2</xdr:row>
      <xdr:rowOff>231975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4C502DB1-9E87-1FCC-A0A8-8365301821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8100" y="133350"/>
          <a:ext cx="432000" cy="432000"/>
        </a:xfrm>
        <a:prstGeom prst="rect">
          <a:avLst/>
        </a:prstGeom>
      </xdr:spPr>
    </xdr:pic>
    <xdr:clientData/>
  </xdr:twoCellAnchor>
  <xdr:oneCellAnchor>
    <xdr:from>
      <xdr:col>11</xdr:col>
      <xdr:colOff>885825</xdr:colOff>
      <xdr:row>1</xdr:row>
      <xdr:rowOff>95250</xdr:rowOff>
    </xdr:from>
    <xdr:ext cx="1014221" cy="291600"/>
    <xdr:pic>
      <xdr:nvPicPr>
        <xdr:cNvPr id="1023" name="mpkLogo">
          <a:hlinkClick xmlns:a="http://schemas.openxmlformats.org/drawingml/2006/main" xmlns:r="http://schemas.openxmlformats.org/officeDocument/2006/relationships" r:id="rId13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2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5</xdr:row>
      <xdr:rowOff>175260</xdr:rowOff>
    </xdr:from>
    <xdr:to>
      <xdr:col>6</xdr:col>
      <xdr:colOff>0</xdr:colOff>
      <xdr:row>22</xdr:row>
      <xdr:rowOff>0</xdr:rowOff>
    </xdr:to>
    <xdr:graphicFrame macro="">
      <xdr:nvGraphicFramePr>
        <xdr:cNvPr id="13" name="Chart 12">
          <a:extLst>
            <a:ext uri="{FF2B5EF4-FFF2-40B4-BE49-F238E27FC236}">
              <a16:creationId xmlns:a16="http://schemas.microsoft.com/office/drawing/2014/main" id="{C815CEA8-CB48-43C4-9983-AE07BDB6B78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2</xdr:col>
      <xdr:colOff>15240</xdr:colOff>
      <xdr:row>23</xdr:row>
      <xdr:rowOff>0</xdr:rowOff>
    </xdr:from>
    <xdr:to>
      <xdr:col>6</xdr:col>
      <xdr:colOff>0</xdr:colOff>
      <xdr:row>35</xdr:row>
      <xdr:rowOff>0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77EC1F4-4702-4F64-A33F-88BA13B726B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7</xdr:col>
      <xdr:colOff>0</xdr:colOff>
      <xdr:row>23</xdr:row>
      <xdr:rowOff>0</xdr:rowOff>
    </xdr:from>
    <xdr:to>
      <xdr:col>11</xdr:col>
      <xdr:colOff>0</xdr:colOff>
      <xdr:row>34</xdr:row>
      <xdr:rowOff>190499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62A09E-489F-4CDC-8680-3201ECE64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120450</xdr:colOff>
      <xdr:row>1</xdr:row>
      <xdr:rowOff>47625</xdr:rowOff>
    </xdr:from>
    <xdr:to>
      <xdr:col>2</xdr:col>
      <xdr:colOff>361950</xdr:colOff>
      <xdr:row>2</xdr:row>
      <xdr:rowOff>231975</xdr:rowOff>
    </xdr:to>
    <xdr:pic>
      <xdr:nvPicPr>
        <xdr:cNvPr id="12" name="mainicon">
          <a:extLst>
            <a:ext uri="{FF2B5EF4-FFF2-40B4-BE49-F238E27FC236}">
              <a16:creationId xmlns:a16="http://schemas.microsoft.com/office/drawing/2014/main" id="{8AC7CD32-25E8-4077-BEFF-3D075EC6E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8100" y="133350"/>
          <a:ext cx="432000" cy="432000"/>
        </a:xfrm>
        <a:prstGeom prst="rect">
          <a:avLst/>
        </a:prstGeom>
      </xdr:spPr>
    </xdr:pic>
    <xdr:clientData/>
  </xdr:twoCellAnchor>
  <xdr:twoCellAnchor editAs="oneCell">
    <xdr:from>
      <xdr:col>7</xdr:col>
      <xdr:colOff>574145</xdr:colOff>
      <xdr:row>1</xdr:row>
      <xdr:rowOff>132104</xdr:rowOff>
    </xdr:from>
    <xdr:to>
      <xdr:col>8</xdr:col>
      <xdr:colOff>120620</xdr:colOff>
      <xdr:row>2</xdr:row>
      <xdr:rowOff>163170</xdr:rowOff>
    </xdr:to>
    <xdr:sp macro="" textlink="">
      <xdr:nvSpPr>
        <xdr:cNvPr id="5" name="Rectangle: Rounded Corners 4">
          <a:hlinkClick xmlns:r="http://schemas.openxmlformats.org/officeDocument/2006/relationships" r:id="rId7" tooltip="Reports"/>
          <a:extLst>
            <a:ext uri="{FF2B5EF4-FFF2-40B4-BE49-F238E27FC236}">
              <a16:creationId xmlns:a16="http://schemas.microsoft.com/office/drawing/2014/main" id="{4B13549A-6B89-49B4-9968-4C5A98055D93}"/>
            </a:ext>
          </a:extLst>
        </xdr:cNvPr>
        <xdr:cNvSpPr>
          <a:spLocks noChangeAspect="1"/>
        </xdr:cNvSpPr>
      </xdr:nvSpPr>
      <xdr:spPr>
        <a:xfrm>
          <a:off x="5393795" y="217829"/>
          <a:ext cx="1041900" cy="278716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107950" dist="12700" dir="5400000" algn="ctr">
            <a:srgbClr val="1F4E78"/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REPORTS</a:t>
          </a:r>
        </a:p>
      </xdr:txBody>
    </xdr:sp>
    <xdr:clientData fPrintsWithSheet="0"/>
  </xdr:twoCellAnchor>
  <xdr:twoCellAnchor editAs="oneCell">
    <xdr:from>
      <xdr:col>5</xdr:col>
      <xdr:colOff>413807</xdr:colOff>
      <xdr:row>1</xdr:row>
      <xdr:rowOff>132104</xdr:rowOff>
    </xdr:from>
    <xdr:to>
      <xdr:col>7</xdr:col>
      <xdr:colOff>247090</xdr:colOff>
      <xdr:row>2</xdr:row>
      <xdr:rowOff>163170</xdr:rowOff>
    </xdr:to>
    <xdr:sp macro="" textlink="">
      <xdr:nvSpPr>
        <xdr:cNvPr id="6" name="Rectangle: Rounded Corners 5">
          <a:hlinkClick xmlns:r="http://schemas.openxmlformats.org/officeDocument/2006/relationships" r:id="rId8" tooltip="Dashboard"/>
          <a:extLst>
            <a:ext uri="{FF2B5EF4-FFF2-40B4-BE49-F238E27FC236}">
              <a16:creationId xmlns:a16="http://schemas.microsoft.com/office/drawing/2014/main" id="{14F4E8EC-A437-4014-A2B5-4CBC4E61D920}"/>
            </a:ext>
          </a:extLst>
        </xdr:cNvPr>
        <xdr:cNvSpPr>
          <a:spLocks noChangeAspect="1"/>
        </xdr:cNvSpPr>
      </xdr:nvSpPr>
      <xdr:spPr>
        <a:xfrm>
          <a:off x="3995207" y="217829"/>
          <a:ext cx="1071533" cy="278716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r>
            <a:rPr lang="en-US" sz="1100" b="1"/>
            <a:t>DASHBOARD</a:t>
          </a:r>
        </a:p>
      </xdr:txBody>
    </xdr:sp>
    <xdr:clientData fPrintsWithSheet="0"/>
  </xdr:twoCellAnchor>
  <xdr:oneCellAnchor>
    <xdr:from>
      <xdr:col>10</xdr:col>
      <xdr:colOff>85725</xdr:colOff>
      <xdr:row>1</xdr:row>
      <xdr:rowOff>95250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13A45128-BC85-4A05-8217-C8A67B038E7C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F253BB-3F57-9438-B836-EE14A9B650F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51FA6AB-DC2D-9252-AD41-8259EE0E16F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90118A-9BF4-489E-9E03-DE08EACEE93E}">
  <sheetPr codeName="Sheet5">
    <pageSetUpPr autoPageBreaks="0" fitToPage="1"/>
  </sheetPr>
  <dimension ref="A1:P6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outlineLevelRow="1" x14ac:dyDescent="0.25"/>
  <cols>
    <col min="1" max="1" width="3.7109375" style="8" customWidth="1"/>
    <col min="2" max="2" width="2.85546875" style="8" customWidth="1"/>
    <col min="3" max="3" width="4" style="8" customWidth="1"/>
    <col min="4" max="4" width="3.7109375" style="3" customWidth="1"/>
    <col min="5" max="5" width="45.7109375" style="8" customWidth="1"/>
    <col min="6" max="6" width="3.7109375" style="3" customWidth="1"/>
    <col min="7" max="7" width="45.7109375" style="8" customWidth="1"/>
    <col min="8" max="8" width="2.85546875" style="8" customWidth="1"/>
    <col min="9" max="9" width="1.7109375" style="8" customWidth="1"/>
    <col min="10" max="13" width="18.7109375" style="20" customWidth="1"/>
    <col min="14" max="14" width="2.7109375" style="8" customWidth="1"/>
    <col min="15" max="15" width="20.42578125" style="8" customWidth="1"/>
    <col min="16" max="16" width="10.140625" style="8" customWidth="1"/>
    <col min="17" max="16384" width="8.85546875" style="8"/>
  </cols>
  <sheetData>
    <row r="1" spans="1:16" s="1" customFormat="1" ht="6.75" customHeight="1" x14ac:dyDescent="0.25">
      <c r="C1" s="2"/>
      <c r="D1" s="3"/>
      <c r="F1" s="3"/>
      <c r="J1" s="3"/>
      <c r="K1" s="3"/>
      <c r="L1" s="3"/>
      <c r="M1" s="3"/>
    </row>
    <row r="2" spans="1:16" s="28" customFormat="1" ht="20.100000000000001" customHeight="1" x14ac:dyDescent="0.25">
      <c r="B2" s="18"/>
      <c r="C2" s="33"/>
      <c r="D2" s="33"/>
      <c r="E2" s="33" t="s">
        <v>17</v>
      </c>
      <c r="F2" s="21"/>
      <c r="G2" s="29"/>
      <c r="H2" s="29"/>
      <c r="I2" s="29"/>
      <c r="J2" s="29"/>
      <c r="K2" s="29"/>
      <c r="L2" s="29"/>
      <c r="M2" s="29"/>
    </row>
    <row r="3" spans="1:16" s="30" customFormat="1" ht="24" customHeight="1" x14ac:dyDescent="0.25">
      <c r="B3" s="19"/>
      <c r="C3" s="34"/>
      <c r="D3" s="34"/>
      <c r="E3" s="34" t="s">
        <v>0</v>
      </c>
      <c r="F3" s="22"/>
      <c r="G3" s="5"/>
      <c r="H3" s="5"/>
      <c r="I3" s="5"/>
      <c r="J3" s="5"/>
      <c r="K3" s="5"/>
      <c r="L3" s="5"/>
      <c r="M3" s="5"/>
    </row>
    <row r="4" spans="1:16" ht="4.9000000000000004" customHeight="1" x14ac:dyDescent="0.25">
      <c r="A4" s="7"/>
      <c r="B4" s="7"/>
      <c r="C4" s="7"/>
      <c r="D4" s="23"/>
      <c r="E4" s="7"/>
      <c r="F4" s="23"/>
      <c r="G4" s="7"/>
      <c r="H4" s="7"/>
      <c r="I4" s="7"/>
    </row>
    <row r="5" spans="1:16" ht="4.9000000000000004" customHeight="1" x14ac:dyDescent="0.25">
      <c r="A5" s="7"/>
      <c r="B5" s="7"/>
      <c r="C5" s="7"/>
      <c r="D5" s="23"/>
      <c r="E5" s="7"/>
      <c r="F5" s="23"/>
      <c r="G5" s="7"/>
      <c r="H5" s="7"/>
      <c r="I5" s="7"/>
    </row>
    <row r="6" spans="1:16" ht="15" customHeight="1" x14ac:dyDescent="0.25">
      <c r="A6" s="7"/>
      <c r="B6" s="35"/>
      <c r="C6" s="36"/>
      <c r="D6" s="37"/>
      <c r="E6" s="36"/>
      <c r="F6" s="37"/>
      <c r="G6" s="36"/>
      <c r="H6" s="41"/>
      <c r="I6" s="7"/>
      <c r="J6" s="68" t="s">
        <v>9</v>
      </c>
      <c r="K6" s="68"/>
      <c r="L6" s="68"/>
      <c r="M6" s="68"/>
    </row>
    <row r="7" spans="1:16" ht="21" customHeight="1" x14ac:dyDescent="0.25">
      <c r="A7" s="7"/>
      <c r="B7" s="38"/>
      <c r="C7" s="50"/>
      <c r="D7" s="112" t="s">
        <v>47</v>
      </c>
      <c r="E7" s="112"/>
      <c r="F7" s="113" t="s">
        <v>48</v>
      </c>
      <c r="G7" s="112"/>
      <c r="H7" s="9"/>
      <c r="I7" s="7"/>
      <c r="J7" s="63" t="s">
        <v>10</v>
      </c>
      <c r="K7" s="63" t="s">
        <v>18</v>
      </c>
      <c r="L7" s="63" t="s">
        <v>13</v>
      </c>
      <c r="M7" s="63" t="s">
        <v>14</v>
      </c>
    </row>
    <row r="8" spans="1:16" ht="15" customHeight="1" x14ac:dyDescent="0.25">
      <c r="B8" s="39"/>
      <c r="C8" s="114" t="s">
        <v>46</v>
      </c>
      <c r="D8" s="51" t="str">
        <f>IFERROR(IF(LEN(INDEX($K$8:$K$19,MATCH(E8,$J$8:$J$19,0)))=0,"",INDEX($P$17:$P$21,MATCH(INDEX($K$8:$K$19,MATCH(E8,$J$8:$J$19,0)),$O$17:$O$21,0))),"")</f>
        <v xml:space="preserve">✓ </v>
      </c>
      <c r="E8" s="52" t="str">
        <f t="array" ref="E8">IFERROR(INDEX($J$8:$J$19,SMALL(IF((LEN($J$8:$J$19)&lt;&gt;0)*($L$8:$L$19="Existing")*($M$8:$M$19="Existing"),ROW($J$8:$J$19)-ROW($J$7),""),ROW(J8)-ROW($J$7))),"")</f>
        <v>Product F</v>
      </c>
      <c r="F8" s="53" t="str">
        <f>IFERROR(IF(LEN(INDEX($K$8:$K$19,MATCH(G8,$J$8:$J$19,0)))=0,"",INDEX($P$17:$P$21,MATCH(INDEX($K$8:$K$19,MATCH(G8,$J$8:$J$19,0)),$O$17:$O$21,0))),"")</f>
        <v xml:space="preserve">✓ </v>
      </c>
      <c r="G8" s="54" t="str">
        <f t="array" ref="G8">IFERROR(INDEX($J$8:$J$19,SMALL(IF((LEN($J$8:$J$19)&lt;&gt;0)*($L$8:$L$19="Existing")*($M$8:$M$19="New"),ROW($J$8:$J$19)-ROW($J$7),""),ROW(J8)-ROW($J$7))),"")</f>
        <v>Product B</v>
      </c>
      <c r="H8" s="9"/>
      <c r="J8" s="64" t="s">
        <v>26</v>
      </c>
      <c r="K8" s="65" t="s">
        <v>19</v>
      </c>
      <c r="L8" s="67" t="s">
        <v>16</v>
      </c>
      <c r="M8" s="67" t="s">
        <v>15</v>
      </c>
    </row>
    <row r="9" spans="1:16" ht="15" customHeight="1" x14ac:dyDescent="0.25">
      <c r="B9" s="39"/>
      <c r="C9" s="114"/>
      <c r="D9" s="51" t="str">
        <f t="shared" ref="D9:D22" si="0">IFERROR(IF(LEN(INDEX($K$8:$K$19,MATCH(E9,$J$8:$J$19,0)))=0,"",INDEX($P$17:$P$21,MATCH(INDEX($K$8:$K$19,MATCH(E9,$J$8:$J$19,0)),$O$17:$O$21,0))),"")</f>
        <v/>
      </c>
      <c r="E9" s="52" t="str">
        <f t="array" ref="E9">IFERROR(INDEX($J$8:$J$19,SMALL(IF((LEN($J$8:$J$19)&lt;&gt;0)*($L$8:$L$19="Existing")*($M$8:$M$19="Existing"),ROW($J$8:$J$19)-ROW($J$7),""),ROW(J9)-ROW($J$7))),"")</f>
        <v/>
      </c>
      <c r="F9" s="53" t="str">
        <f t="shared" ref="F9:F22" si="1">IFERROR(IF(LEN(INDEX($K$8:$K$19,MATCH(G9,$J$8:$J$19,0)))=0,"",INDEX($P$17:$P$21,MATCH(INDEX($K$8:$K$19,MATCH(G9,$J$8:$J$19,0)),$O$17:$O$21,0))),"")</f>
        <v>✗</v>
      </c>
      <c r="G9" s="54" t="str">
        <f t="array" ref="G9">IFERROR(INDEX($J$8:$J$19,SMALL(IF((LEN($J$8:$J$19)&lt;&gt;0)*($L$8:$L$19="Existing")*($M$8:$M$19="New"),ROW($J$8:$J$19)-ROW($J$7),""),ROW(J9)-ROW($J$7))),"")</f>
        <v>Product C</v>
      </c>
      <c r="H9" s="9"/>
      <c r="J9" s="64" t="s">
        <v>27</v>
      </c>
      <c r="K9" s="65" t="s">
        <v>21</v>
      </c>
      <c r="L9" s="67" t="s">
        <v>15</v>
      </c>
      <c r="M9" s="67" t="s">
        <v>16</v>
      </c>
    </row>
    <row r="10" spans="1:16" ht="15" customHeight="1" x14ac:dyDescent="0.25">
      <c r="B10" s="39"/>
      <c r="C10" s="114"/>
      <c r="D10" s="51" t="str">
        <f t="shared" si="0"/>
        <v/>
      </c>
      <c r="E10" s="52" t="str">
        <f t="array" ref="E10">IFERROR(INDEX($J$8:$J$19,SMALL(IF((LEN($J$8:$J$19)&lt;&gt;0)*($L$8:$L$19="Existing")*($M$8:$M$19="Existing"),ROW($J$8:$J$19)-ROW($J$7),""),ROW(J10)-ROW($J$7))),"")</f>
        <v/>
      </c>
      <c r="F10" s="53" t="str">
        <f t="shared" si="1"/>
        <v>≈</v>
      </c>
      <c r="G10" s="54" t="str">
        <f t="array" ref="G10">IFERROR(INDEX($J$8:$J$19,SMALL(IF((LEN($J$8:$J$19)&lt;&gt;0)*($L$8:$L$19="Existing")*($M$8:$M$19="New"),ROW($J$8:$J$19)-ROW($J$7),""),ROW(J10)-ROW($J$7))),"")</f>
        <v>Product D</v>
      </c>
      <c r="H10" s="9"/>
      <c r="J10" s="64" t="s">
        <v>28</v>
      </c>
      <c r="K10" s="65" t="s">
        <v>19</v>
      </c>
      <c r="L10" s="67" t="s">
        <v>15</v>
      </c>
      <c r="M10" s="67" t="s">
        <v>16</v>
      </c>
    </row>
    <row r="11" spans="1:16" ht="15" customHeight="1" x14ac:dyDescent="0.25">
      <c r="B11" s="39"/>
      <c r="C11" s="114"/>
      <c r="D11" s="51" t="str">
        <f t="shared" si="0"/>
        <v/>
      </c>
      <c r="E11" s="52" t="str">
        <f t="array" ref="E11">IFERROR(INDEX($J$8:$J$19,SMALL(IF((LEN($J$8:$J$19)&lt;&gt;0)*($L$8:$L$19="Existing")*($M$8:$M$19="Existing"),ROW($J$8:$J$19)-ROW($J$7),""),ROW(J11)-ROW($J$7))),"")</f>
        <v/>
      </c>
      <c r="F11" s="53" t="str">
        <f t="shared" si="1"/>
        <v/>
      </c>
      <c r="G11" s="54" t="str">
        <f t="array" ref="G11">IFERROR(INDEX($J$8:$J$19,SMALL(IF((LEN($J$8:$J$19)&lt;&gt;0)*($L$8:$L$19="Existing")*($M$8:$M$19="New"),ROW($J$8:$J$19)-ROW($J$7),""),ROW(J11)-ROW($J$7))),"")</f>
        <v/>
      </c>
      <c r="H11" s="9"/>
      <c r="J11" s="64" t="s">
        <v>29</v>
      </c>
      <c r="K11" s="65" t="s">
        <v>20</v>
      </c>
      <c r="L11" s="67" t="s">
        <v>15</v>
      </c>
      <c r="M11" s="67" t="s">
        <v>16</v>
      </c>
    </row>
    <row r="12" spans="1:16" ht="15" customHeight="1" x14ac:dyDescent="0.25">
      <c r="B12" s="39"/>
      <c r="C12" s="114"/>
      <c r="D12" s="51" t="str">
        <f t="shared" si="0"/>
        <v/>
      </c>
      <c r="E12" s="52" t="str">
        <f t="array" ref="E12">IFERROR(INDEX($J$8:$J$19,SMALL(IF((LEN($J$8:$J$19)&lt;&gt;0)*($L$8:$L$19="Existing")*($M$8:$M$19="Existing"),ROW($J$8:$J$19)-ROW($J$7),""),ROW(J12)-ROW($J$7))),"")</f>
        <v/>
      </c>
      <c r="F12" s="53" t="str">
        <f t="shared" si="1"/>
        <v/>
      </c>
      <c r="G12" s="54" t="str">
        <f t="array" ref="G12">IFERROR(INDEX($J$8:$J$19,SMALL(IF((LEN($J$8:$J$19)&lt;&gt;0)*($L$8:$L$19="Existing")*($M$8:$M$19="New"),ROW($J$8:$J$19)-ROW($J$7),""),ROW(J12)-ROW($J$7))),"")</f>
        <v/>
      </c>
      <c r="H12" s="9"/>
      <c r="J12" s="64" t="s">
        <v>30</v>
      </c>
      <c r="K12" s="65" t="s">
        <v>21</v>
      </c>
      <c r="L12" s="67" t="s">
        <v>16</v>
      </c>
      <c r="M12" s="67" t="s">
        <v>16</v>
      </c>
    </row>
    <row r="13" spans="1:16" ht="15" customHeight="1" x14ac:dyDescent="0.25">
      <c r="B13" s="39"/>
      <c r="C13" s="114"/>
      <c r="D13" s="51" t="str">
        <f t="shared" si="0"/>
        <v/>
      </c>
      <c r="E13" s="52" t="str">
        <f t="array" ref="E13">IFERROR(INDEX($J$8:$J$19,SMALL(IF((LEN($J$8:$J$19)&lt;&gt;0)*($L$8:$L$19="Existing")*($M$8:$M$19="Existing"),ROW($J$8:$J$19)-ROW($J$7),""),ROW(J13)-ROW($J$7))),"")</f>
        <v/>
      </c>
      <c r="F13" s="53" t="str">
        <f t="shared" si="1"/>
        <v/>
      </c>
      <c r="G13" s="54" t="str">
        <f t="array" ref="G13">IFERROR(INDEX($J$8:$J$19,SMALL(IF((LEN($J$8:$J$19)&lt;&gt;0)*($L$8:$L$19="Existing")*($M$8:$M$19="New"),ROW($J$8:$J$19)-ROW($J$7),""),ROW(J13)-ROW($J$7))),"")</f>
        <v/>
      </c>
      <c r="H13" s="9"/>
      <c r="J13" s="64" t="s">
        <v>31</v>
      </c>
      <c r="K13" s="65" t="s">
        <v>21</v>
      </c>
      <c r="L13" s="67" t="s">
        <v>15</v>
      </c>
      <c r="M13" s="67" t="s">
        <v>15</v>
      </c>
    </row>
    <row r="14" spans="1:16" ht="15" customHeight="1" x14ac:dyDescent="0.25">
      <c r="B14" s="39"/>
      <c r="C14" s="114"/>
      <c r="D14" s="51" t="str">
        <f t="shared" si="0"/>
        <v/>
      </c>
      <c r="E14" s="52" t="str">
        <f t="array" ref="E14">IFERROR(INDEX($J$8:$J$19,SMALL(IF((LEN($J$8:$J$19)&lt;&gt;0)*($L$8:$L$19="Existing")*($M$8:$M$19="Existing"),ROW($J$8:$J$19)-ROW($J$7),""),ROW(J14)-ROW($J$7))),"")</f>
        <v/>
      </c>
      <c r="F14" s="53" t="str">
        <f t="shared" si="1"/>
        <v/>
      </c>
      <c r="G14" s="54" t="str">
        <f t="array" ref="G14">IFERROR(INDEX($J$8:$J$19,SMALL(IF((LEN($J$8:$J$19)&lt;&gt;0)*($L$8:$L$19="Existing")*($M$8:$M$19="New"),ROW($J$8:$J$19)-ROW($J$7),""),ROW(J14)-ROW($J$7))),"")</f>
        <v/>
      </c>
      <c r="H14" s="9"/>
      <c r="J14" s="64"/>
      <c r="K14" s="65"/>
      <c r="L14" s="65"/>
      <c r="M14" s="65"/>
    </row>
    <row r="15" spans="1:16" ht="15" customHeight="1" x14ac:dyDescent="0.25">
      <c r="B15" s="39"/>
      <c r="C15" s="114"/>
      <c r="D15" s="51" t="str">
        <f t="shared" si="0"/>
        <v/>
      </c>
      <c r="E15" s="52" t="str">
        <f t="array" ref="E15">IFERROR(INDEX($J$8:$J$19,SMALL(IF((LEN($J$8:$J$19)&lt;&gt;0)*($L$8:$L$19="Existing")*($M$8:$M$19="Existing"),ROW($J$8:$J$19)-ROW($J$7),""),ROW(J15)-ROW($J$7))),"")</f>
        <v/>
      </c>
      <c r="F15" s="53" t="str">
        <f t="shared" si="1"/>
        <v/>
      </c>
      <c r="G15" s="54" t="str">
        <f t="array" ref="G15">IFERROR(INDEX($J$8:$J$19,SMALL(IF((LEN($J$8:$J$19)&lt;&gt;0)*($L$8:$L$19="Existing")*($M$8:$M$19="New"),ROW($J$8:$J$19)-ROW($J$7),""),ROW(J15)-ROW($J$7))),"")</f>
        <v/>
      </c>
      <c r="H15" s="9"/>
      <c r="J15" s="64"/>
      <c r="K15" s="65"/>
      <c r="L15" s="67"/>
      <c r="M15" s="67"/>
    </row>
    <row r="16" spans="1:16" ht="15" customHeight="1" x14ac:dyDescent="0.25">
      <c r="B16" s="39"/>
      <c r="C16" s="114"/>
      <c r="D16" s="51" t="str">
        <f t="shared" si="0"/>
        <v/>
      </c>
      <c r="E16" s="52" t="str">
        <f t="array" ref="E16">IFERROR(INDEX($J$8:$J$19,SMALL(IF((LEN($J$8:$J$19)&lt;&gt;0)*($L$8:$L$19="Existing")*($M$8:$M$19="Existing"),ROW($J$8:$J$19)-ROW($J$7),""),ROW(J16)-ROW($J$7))),"")</f>
        <v/>
      </c>
      <c r="F16" s="53" t="str">
        <f t="shared" si="1"/>
        <v/>
      </c>
      <c r="G16" s="54" t="str">
        <f t="array" ref="G16">IFERROR(INDEX($J$8:$J$19,SMALL(IF((LEN($J$8:$J$19)&lt;&gt;0)*($L$8:$L$19="Existing")*($M$8:$M$19="New"),ROW($J$8:$J$19)-ROW($J$7),""),ROW(J16)-ROW($J$7))),"")</f>
        <v/>
      </c>
      <c r="H16" s="9"/>
      <c r="J16" s="64"/>
      <c r="K16" s="65"/>
      <c r="L16" s="67"/>
      <c r="M16" s="67"/>
      <c r="O16" s="69" t="s">
        <v>24</v>
      </c>
      <c r="P16" s="69" t="s">
        <v>25</v>
      </c>
    </row>
    <row r="17" spans="2:16" ht="15" customHeight="1" x14ac:dyDescent="0.25">
      <c r="B17" s="39"/>
      <c r="C17" s="114"/>
      <c r="D17" s="51" t="str">
        <f t="shared" si="0"/>
        <v/>
      </c>
      <c r="E17" s="52" t="str">
        <f t="array" ref="E17">IFERROR(INDEX($J$8:$J$19,SMALL(IF((LEN($J$8:$J$19)&lt;&gt;0)*($L$8:$L$19="Existing")*($M$8:$M$19="Existing"),ROW($J$8:$J$19)-ROW($J$7),""),ROW(J17)-ROW($J$7))),"")</f>
        <v/>
      </c>
      <c r="F17" s="53" t="str">
        <f t="shared" si="1"/>
        <v/>
      </c>
      <c r="G17" s="54" t="str">
        <f t="array" ref="G17">IFERROR(INDEX($J$8:$J$19,SMALL(IF((LEN($J$8:$J$19)&lt;&gt;0)*($L$8:$L$19="Existing")*($M$8:$M$19="New"),ROW($J$8:$J$19)-ROW($J$7),""),ROW(J17)-ROW($J$7))),"")</f>
        <v/>
      </c>
      <c r="H17" s="9"/>
      <c r="J17" s="64"/>
      <c r="K17" s="65"/>
      <c r="L17" s="67"/>
      <c r="M17" s="67"/>
      <c r="O17" s="26" t="s">
        <v>19</v>
      </c>
      <c r="P17" s="27" t="s">
        <v>11</v>
      </c>
    </row>
    <row r="18" spans="2:16" ht="15" customHeight="1" x14ac:dyDescent="0.25">
      <c r="B18" s="39"/>
      <c r="C18" s="114"/>
      <c r="D18" s="51" t="str">
        <f t="shared" si="0"/>
        <v/>
      </c>
      <c r="E18" s="52" t="str">
        <f t="array" ref="E18">IFERROR(INDEX($J$8:$J$19,SMALL(IF((LEN($J$8:$J$19)&lt;&gt;0)*($L$8:$L$19="Existing")*($M$8:$M$19="Existing"),ROW($J$8:$J$19)-ROW($J$7),""),ROW(J18)-ROW($J$7))),"")</f>
        <v/>
      </c>
      <c r="F18" s="53" t="str">
        <f t="shared" si="1"/>
        <v/>
      </c>
      <c r="G18" s="54" t="str">
        <f t="array" ref="G18">IFERROR(INDEX($J$8:$J$19,SMALL(IF((LEN($J$8:$J$19)&lt;&gt;0)*($L$8:$L$19="Existing")*($M$8:$M$19="New"),ROW($J$8:$J$19)-ROW($J$7),""),ROW(J18)-ROW($J$7))),"")</f>
        <v/>
      </c>
      <c r="H18" s="9"/>
      <c r="J18" s="66"/>
      <c r="K18" s="67"/>
      <c r="L18" s="67"/>
      <c r="M18" s="67"/>
      <c r="O18" s="26" t="s">
        <v>20</v>
      </c>
      <c r="P18" s="27" t="s">
        <v>23</v>
      </c>
    </row>
    <row r="19" spans="2:16" ht="15" customHeight="1" x14ac:dyDescent="0.25">
      <c r="B19" s="39"/>
      <c r="C19" s="114"/>
      <c r="D19" s="51" t="str">
        <f t="shared" si="0"/>
        <v/>
      </c>
      <c r="E19" s="52" t="str">
        <f t="array" ref="E19">IFERROR(INDEX($J$8:$J$19,SMALL(IF((LEN($J$8:$J$19)&lt;&gt;0)*($L$8:$L$19="Existing")*($M$8:$M$19="Existing"),ROW($J$8:$J$19)-ROW($J$7),""),ROW(J19)-ROW($J$7))),"")</f>
        <v/>
      </c>
      <c r="F19" s="53" t="str">
        <f t="shared" si="1"/>
        <v/>
      </c>
      <c r="G19" s="54" t="str">
        <f t="array" ref="G19">IFERROR(INDEX($J$8:$J$19,SMALL(IF((LEN($J$8:$J$19)&lt;&gt;0)*($L$8:$L$19="Existing")*($M$8:$M$19="New"),ROW($J$8:$J$19)-ROW($J$7),""),ROW(J19)-ROW($J$7))),"")</f>
        <v/>
      </c>
      <c r="H19" s="9"/>
      <c r="J19" s="66"/>
      <c r="K19" s="67"/>
      <c r="L19" s="67"/>
      <c r="M19" s="67"/>
      <c r="O19" s="26" t="s">
        <v>21</v>
      </c>
      <c r="P19" s="27" t="s">
        <v>22</v>
      </c>
    </row>
    <row r="20" spans="2:16" ht="15" customHeight="1" x14ac:dyDescent="0.25">
      <c r="B20" s="39"/>
      <c r="C20" s="114"/>
      <c r="D20" s="51" t="str">
        <f t="shared" si="0"/>
        <v/>
      </c>
      <c r="E20" s="52" t="str">
        <f t="array" ref="E20">IFERROR(INDEX($J$8:$J$19,SMALL(IF((LEN($J$8:$J$19)&lt;&gt;0)*($L$8:$L$19="Existing")*($M$8:$M$19="Existing"),ROW($J$8:$J$19)-ROW($J$7),""),ROW(J20)-ROW($J$7))),"")</f>
        <v/>
      </c>
      <c r="F20" s="53" t="str">
        <f t="shared" si="1"/>
        <v/>
      </c>
      <c r="G20" s="54" t="str">
        <f t="array" ref="G20">IFERROR(INDEX($J$8:$J$19,SMALL(IF((LEN($J$8:$J$19)&lt;&gt;0)*($L$8:$L$19="Existing")*($M$8:$M$19="New"),ROW($J$8:$J$19)-ROW($J$7),""),ROW(J20)-ROW($J$7))),"")</f>
        <v/>
      </c>
      <c r="H20" s="9"/>
      <c r="J20" s="96"/>
      <c r="K20" s="97"/>
      <c r="L20" s="98"/>
      <c r="M20" s="99"/>
      <c r="O20" s="26"/>
      <c r="P20" s="95"/>
    </row>
    <row r="21" spans="2:16" ht="15" customHeight="1" x14ac:dyDescent="0.25">
      <c r="B21" s="39"/>
      <c r="C21" s="114"/>
      <c r="D21" s="51" t="str">
        <f t="shared" si="0"/>
        <v/>
      </c>
      <c r="E21" s="52" t="str">
        <f t="array" ref="E21">IFERROR(INDEX($J$8:$J$19,SMALL(IF((LEN($J$8:$J$19)&lt;&gt;0)*($L$8:$L$19="Existing")*($M$8:$M$19="Existing"),ROW($J$8:$J$19)-ROW($J$7),""),ROW(J21)-ROW($J$7))),"")</f>
        <v/>
      </c>
      <c r="F21" s="53" t="str">
        <f t="shared" si="1"/>
        <v/>
      </c>
      <c r="G21" s="54" t="str">
        <f t="array" ref="G21">IFERROR(INDEX($J$8:$J$19,SMALL(IF((LEN($J$8:$J$19)&lt;&gt;0)*($L$8:$L$19="Existing")*($M$8:$M$19="New"),ROW($J$8:$J$19)-ROW($J$7),""),ROW(J21)-ROW($J$7))),"")</f>
        <v/>
      </c>
      <c r="H21" s="9"/>
      <c r="J21" s="100"/>
      <c r="K21" s="101"/>
      <c r="L21" s="102"/>
      <c r="M21" s="103"/>
      <c r="O21" s="26"/>
      <c r="P21" s="95"/>
    </row>
    <row r="22" spans="2:16" ht="15" customHeight="1" thickBot="1" x14ac:dyDescent="0.3">
      <c r="B22" s="39"/>
      <c r="C22" s="114"/>
      <c r="D22" s="51" t="str">
        <f t="shared" si="0"/>
        <v/>
      </c>
      <c r="E22" s="52" t="str">
        <f t="array" ref="E22">IFERROR(INDEX($J$8:$J$19,SMALL(IF((LEN($J$8:$J$19)&lt;&gt;0)*($L$8:$L$19="Existing")*($M$8:$M$19="Existing"),ROW($J$8:$J$19)-ROW($J$7),""),ROW(J22)-ROW($J$7))),"")</f>
        <v/>
      </c>
      <c r="F22" s="53" t="str">
        <f t="shared" si="1"/>
        <v/>
      </c>
      <c r="G22" s="54" t="str">
        <f t="array" ref="G22">IFERROR(INDEX($J$8:$J$19,SMALL(IF((LEN($J$8:$J$19)&lt;&gt;0)*($L$8:$L$19="Existing")*($M$8:$M$19="New"),ROW($J$8:$J$19)-ROW($J$7),""),ROW(J22)-ROW($J$7))),"")</f>
        <v/>
      </c>
      <c r="H22" s="9"/>
      <c r="J22" s="100"/>
      <c r="K22" s="101"/>
      <c r="L22" s="102"/>
      <c r="M22" s="103"/>
    </row>
    <row r="23" spans="2:16" ht="15" customHeight="1" x14ac:dyDescent="0.25">
      <c r="B23" s="39"/>
      <c r="C23" s="115" t="s">
        <v>45</v>
      </c>
      <c r="D23" s="55" t="str">
        <f>IFERROR(IF(LEN(INDEX($K$8:$K$19,MATCH(E23,$J$8:$J$19,0)))=0,"",INDEX($P$17:$P$21,MATCH(INDEX($K$8:$K$19,MATCH(E23,$J$8:$J$19,0)),$O$17:$O$21,0))),"")</f>
        <v>✗</v>
      </c>
      <c r="E23" s="56" t="str">
        <f t="array" ref="E23">IFERROR(INDEX($J$8:$J$19,SMALL(IF((LEN($J$8:$J$19)&lt;&gt;0)*($L$8:$L$19="New")*($M$8:$M$19="Existing"),ROW($J$8:$J$19)-ROW($J$7),""),ROW(J8)-ROW($J$7))),"")</f>
        <v>Product A</v>
      </c>
      <c r="F23" s="57" t="str">
        <f>IFERROR(IF(LEN(INDEX($K$8:$K$19,MATCH(G23,$J$8:$J$19,0)))=0,"",INDEX($P$17:$P$21,MATCH(INDEX($K$8:$K$19,MATCH(G23,$J$8:$J$19,0)),$O$17:$O$21,0))),"")</f>
        <v xml:space="preserve">✓ </v>
      </c>
      <c r="G23" s="58" t="str">
        <f t="array" ref="G23">IFERROR(INDEX($J$8:$J$19,SMALL(IF((LEN($J$8:$J$19)&lt;&gt;0)*($L$8:$L$19="New")*($M$8:$M$19="New"),ROW($J$8:$J$19)-ROW($J$7),""),ROW(J8)-ROW($J$7))),"")</f>
        <v>Product E</v>
      </c>
      <c r="H23" s="9"/>
      <c r="J23" s="100"/>
      <c r="K23" s="101"/>
      <c r="L23" s="102"/>
      <c r="M23" s="103"/>
    </row>
    <row r="24" spans="2:16" ht="15" customHeight="1" x14ac:dyDescent="0.25">
      <c r="B24" s="39"/>
      <c r="C24" s="114"/>
      <c r="D24" s="59" t="str">
        <f t="shared" ref="D24:D37" si="2">IFERROR(IF(LEN(INDEX($K$8:$K$19,MATCH(E24,$J$8:$J$19,0)))=0,"",INDEX($P$17:$P$21,MATCH(INDEX($K$8:$K$19,MATCH(E24,$J$8:$J$19,0)),$O$17:$O$21,0))),"")</f>
        <v/>
      </c>
      <c r="E24" s="60" t="str">
        <f t="array" ref="E24">IFERROR(INDEX($J$8:$J$19,SMALL(IF((LEN($J$8:$J$19)&lt;&gt;0)*($L$8:$L$19="New")*($M$8:$M$19="Existing"),ROW($J$8:$J$19)-ROW($J$7),""),ROW(J9)-ROW($J$7))),"")</f>
        <v/>
      </c>
      <c r="F24" s="61" t="str">
        <f t="shared" ref="F24:F37" si="3">IFERROR(IF(LEN(INDEX($K$8:$K$19,MATCH(G24,$J$8:$J$19,0)))=0,"",INDEX($P$17:$P$21,MATCH(INDEX($K$8:$K$19,MATCH(G24,$J$8:$J$19,0)),$O$17:$O$21,0))),"")</f>
        <v/>
      </c>
      <c r="G24" s="62" t="str">
        <f t="array" ref="G24">IFERROR(INDEX($J$8:$J$19,SMALL(IF((LEN($J$8:$J$19)&lt;&gt;0)*($L$8:$L$19="New")*($M$8:$M$19="New"),ROW($J$8:$J$19)-ROW($J$7),""),ROW(J9)-ROW($J$7))),"")</f>
        <v/>
      </c>
      <c r="H24" s="9"/>
      <c r="J24" s="100"/>
      <c r="K24" s="101"/>
      <c r="L24" s="102"/>
      <c r="M24" s="103"/>
    </row>
    <row r="25" spans="2:16" ht="15" customHeight="1" x14ac:dyDescent="0.25">
      <c r="B25" s="39"/>
      <c r="C25" s="114"/>
      <c r="D25" s="59" t="str">
        <f t="shared" si="2"/>
        <v/>
      </c>
      <c r="E25" s="60" t="str">
        <f t="array" ref="E25">IFERROR(INDEX($J$8:$J$19,SMALL(IF((LEN($J$8:$J$19)&lt;&gt;0)*($L$8:$L$19="New")*($M$8:$M$19="Existing"),ROW($J$8:$J$19)-ROW($J$7),""),ROW(J10)-ROW($J$7))),"")</f>
        <v/>
      </c>
      <c r="F25" s="61" t="str">
        <f t="shared" si="3"/>
        <v/>
      </c>
      <c r="G25" s="62" t="str">
        <f t="array" ref="G25">IFERROR(INDEX($J$8:$J$19,SMALL(IF((LEN($J$8:$J$19)&lt;&gt;0)*($L$8:$L$19="New")*($M$8:$M$19="New"),ROW($J$8:$J$19)-ROW($J$7),""),ROW(J10)-ROW($J$7))),"")</f>
        <v/>
      </c>
      <c r="H25" s="9"/>
      <c r="J25" s="100"/>
      <c r="K25" s="101"/>
      <c r="L25" s="102"/>
      <c r="M25" s="103"/>
    </row>
    <row r="26" spans="2:16" ht="15" customHeight="1" x14ac:dyDescent="0.25">
      <c r="B26" s="39"/>
      <c r="C26" s="114"/>
      <c r="D26" s="59" t="str">
        <f t="shared" si="2"/>
        <v/>
      </c>
      <c r="E26" s="60" t="str">
        <f t="array" ref="E26">IFERROR(INDEX($J$8:$J$19,SMALL(IF((LEN($J$8:$J$19)&lt;&gt;0)*($L$8:$L$19="New")*($M$8:$M$19="Existing"),ROW($J$8:$J$19)-ROW($J$7),""),ROW(J11)-ROW($J$7))),"")</f>
        <v/>
      </c>
      <c r="F26" s="61" t="str">
        <f t="shared" si="3"/>
        <v/>
      </c>
      <c r="G26" s="62" t="str">
        <f t="array" ref="G26">IFERROR(INDEX($J$8:$J$19,SMALL(IF((LEN($J$8:$J$19)&lt;&gt;0)*($L$8:$L$19="New")*($M$8:$M$19="New"),ROW($J$8:$J$19)-ROW($J$7),""),ROW(J11)-ROW($J$7))),"")</f>
        <v/>
      </c>
      <c r="H26" s="9"/>
      <c r="J26" s="100"/>
      <c r="K26" s="101"/>
      <c r="L26" s="102"/>
      <c r="M26" s="103"/>
    </row>
    <row r="27" spans="2:16" ht="15" customHeight="1" x14ac:dyDescent="0.25">
      <c r="B27" s="39"/>
      <c r="C27" s="114"/>
      <c r="D27" s="59" t="str">
        <f t="shared" si="2"/>
        <v/>
      </c>
      <c r="E27" s="60" t="str">
        <f t="array" ref="E27">IFERROR(INDEX($J$8:$J$19,SMALL(IF((LEN($J$8:$J$19)&lt;&gt;0)*($L$8:$L$19="New")*($M$8:$M$19="Existing"),ROW($J$8:$J$19)-ROW($J$7),""),ROW(J12)-ROW($J$7))),"")</f>
        <v/>
      </c>
      <c r="F27" s="61" t="str">
        <f t="shared" si="3"/>
        <v/>
      </c>
      <c r="G27" s="62" t="str">
        <f t="array" ref="G27">IFERROR(INDEX($J$8:$J$19,SMALL(IF((LEN($J$8:$J$19)&lt;&gt;0)*($L$8:$L$19="New")*($M$8:$M$19="New"),ROW($J$8:$J$19)-ROW($J$7),""),ROW(J12)-ROW($J$7))),"")</f>
        <v/>
      </c>
      <c r="H27" s="9"/>
      <c r="J27" s="100"/>
      <c r="K27" s="101"/>
      <c r="L27" s="102"/>
      <c r="M27" s="103"/>
    </row>
    <row r="28" spans="2:16" ht="15" customHeight="1" x14ac:dyDescent="0.25">
      <c r="B28" s="39"/>
      <c r="C28" s="114"/>
      <c r="D28" s="59" t="str">
        <f t="shared" si="2"/>
        <v/>
      </c>
      <c r="E28" s="60" t="str">
        <f t="array" ref="E28">IFERROR(INDEX($J$8:$J$19,SMALL(IF((LEN($J$8:$J$19)&lt;&gt;0)*($L$8:$L$19="New")*($M$8:$M$19="Existing"),ROW($J$8:$J$19)-ROW($J$7),""),ROW(J13)-ROW($J$7))),"")</f>
        <v/>
      </c>
      <c r="F28" s="61" t="str">
        <f t="shared" si="3"/>
        <v/>
      </c>
      <c r="G28" s="62" t="str">
        <f t="array" ref="G28">IFERROR(INDEX($J$8:$J$19,SMALL(IF((LEN($J$8:$J$19)&lt;&gt;0)*($L$8:$L$19="New")*($M$8:$M$19="New"),ROW($J$8:$J$19)-ROW($J$7),""),ROW(J13)-ROW($J$7))),"")</f>
        <v/>
      </c>
      <c r="H28" s="9"/>
      <c r="J28" s="100"/>
      <c r="K28" s="101"/>
      <c r="L28" s="102"/>
      <c r="M28" s="103"/>
    </row>
    <row r="29" spans="2:16" ht="15" customHeight="1" x14ac:dyDescent="0.25">
      <c r="B29" s="39"/>
      <c r="C29" s="114"/>
      <c r="D29" s="59" t="str">
        <f t="shared" si="2"/>
        <v/>
      </c>
      <c r="E29" s="60" t="str">
        <f t="array" ref="E29">IFERROR(INDEX($J$8:$J$19,SMALL(IF((LEN($J$8:$J$19)&lt;&gt;0)*($L$8:$L$19="New")*($M$8:$M$19="Existing"),ROW($J$8:$J$19)-ROW($J$7),""),ROW(J14)-ROW($J$7))),"")</f>
        <v/>
      </c>
      <c r="F29" s="61" t="str">
        <f t="shared" si="3"/>
        <v/>
      </c>
      <c r="G29" s="62" t="str">
        <f t="array" ref="G29">IFERROR(INDEX($J$8:$J$19,SMALL(IF((LEN($J$8:$J$19)&lt;&gt;0)*($L$8:$L$19="New")*($M$8:$M$19="New"),ROW($J$8:$J$19)-ROW($J$7),""),ROW(J14)-ROW($J$7))),"")</f>
        <v/>
      </c>
      <c r="H29" s="9"/>
      <c r="J29" s="100"/>
      <c r="K29" s="101"/>
      <c r="L29" s="102"/>
      <c r="M29" s="103"/>
    </row>
    <row r="30" spans="2:16" ht="15" customHeight="1" x14ac:dyDescent="0.25">
      <c r="B30" s="39"/>
      <c r="C30" s="114"/>
      <c r="D30" s="59" t="str">
        <f t="shared" si="2"/>
        <v/>
      </c>
      <c r="E30" s="60" t="str">
        <f t="array" ref="E30">IFERROR(INDEX($J$8:$J$19,SMALL(IF((LEN($J$8:$J$19)&lt;&gt;0)*($L$8:$L$19="New")*($M$8:$M$19="Existing"),ROW($J$8:$J$19)-ROW($J$7),""),ROW(J15)-ROW($J$7))),"")</f>
        <v/>
      </c>
      <c r="F30" s="61" t="str">
        <f t="shared" si="3"/>
        <v/>
      </c>
      <c r="G30" s="62" t="str">
        <f t="array" ref="G30">IFERROR(INDEX($J$8:$J$19,SMALL(IF((LEN($J$8:$J$19)&lt;&gt;0)*($L$8:$L$19="New")*($M$8:$M$19="New"),ROW($J$8:$J$19)-ROW($J$7),""),ROW(J15)-ROW($J$7))),"")</f>
        <v/>
      </c>
      <c r="H30" s="9"/>
      <c r="J30" s="100"/>
      <c r="K30" s="101"/>
      <c r="L30" s="102"/>
      <c r="M30" s="103"/>
    </row>
    <row r="31" spans="2:16" ht="15" customHeight="1" x14ac:dyDescent="0.25">
      <c r="B31" s="39"/>
      <c r="C31" s="114"/>
      <c r="D31" s="59" t="str">
        <f t="shared" si="2"/>
        <v/>
      </c>
      <c r="E31" s="60" t="str">
        <f t="array" ref="E31">IFERROR(INDEX($J$8:$J$19,SMALL(IF((LEN($J$8:$J$19)&lt;&gt;0)*($L$8:$L$19="New")*($M$8:$M$19="Existing"),ROW($J$8:$J$19)-ROW($J$7),""),ROW(J16)-ROW($J$7))),"")</f>
        <v/>
      </c>
      <c r="F31" s="61" t="str">
        <f t="shared" si="3"/>
        <v/>
      </c>
      <c r="G31" s="62" t="str">
        <f t="array" ref="G31">IFERROR(INDEX($J$8:$J$19,SMALL(IF((LEN($J$8:$J$19)&lt;&gt;0)*($L$8:$L$19="New")*($M$8:$M$19="New"),ROW($J$8:$J$19)-ROW($J$7),""),ROW(J16)-ROW($J$7))),"")</f>
        <v/>
      </c>
      <c r="H31" s="9"/>
      <c r="J31" s="100"/>
      <c r="K31" s="101"/>
      <c r="L31" s="102"/>
      <c r="M31" s="103"/>
    </row>
    <row r="32" spans="2:16" ht="15" customHeight="1" x14ac:dyDescent="0.25">
      <c r="B32" s="39"/>
      <c r="C32" s="114"/>
      <c r="D32" s="59" t="str">
        <f t="shared" si="2"/>
        <v/>
      </c>
      <c r="E32" s="60" t="str">
        <f t="array" ref="E32">IFERROR(INDEX($J$8:$J$19,SMALL(IF((LEN($J$8:$J$19)&lt;&gt;0)*($L$8:$L$19="New")*($M$8:$M$19="Existing"),ROW($J$8:$J$19)-ROW($J$7),""),ROW(J17)-ROW($J$7))),"")</f>
        <v/>
      </c>
      <c r="F32" s="61" t="str">
        <f t="shared" si="3"/>
        <v/>
      </c>
      <c r="G32" s="62" t="str">
        <f t="array" ref="G32">IFERROR(INDEX($J$8:$J$19,SMALL(IF((LEN($J$8:$J$19)&lt;&gt;0)*($L$8:$L$19="New")*($M$8:$M$19="New"),ROW($J$8:$J$19)-ROW($J$7),""),ROW(J17)-ROW($J$7))),"")</f>
        <v/>
      </c>
      <c r="H32" s="9"/>
      <c r="J32" s="100"/>
      <c r="K32" s="101"/>
      <c r="L32" s="102"/>
      <c r="M32" s="103"/>
    </row>
    <row r="33" spans="2:13" ht="15" customHeight="1" x14ac:dyDescent="0.25">
      <c r="B33" s="39"/>
      <c r="C33" s="114"/>
      <c r="D33" s="59" t="str">
        <f t="shared" si="2"/>
        <v/>
      </c>
      <c r="E33" s="60" t="str">
        <f t="array" ref="E33">IFERROR(INDEX($J$8:$J$19,SMALL(IF((LEN($J$8:$J$19)&lt;&gt;0)*($L$8:$L$19="New")*($M$8:$M$19="Existing"),ROW($J$8:$J$19)-ROW($J$7),""),ROW(J18)-ROW($J$7))),"")</f>
        <v/>
      </c>
      <c r="F33" s="61" t="str">
        <f t="shared" si="3"/>
        <v/>
      </c>
      <c r="G33" s="62" t="str">
        <f t="array" ref="G33">IFERROR(INDEX($J$8:$J$19,SMALL(IF((LEN($J$8:$J$19)&lt;&gt;0)*($L$8:$L$19="New")*($M$8:$M$19="New"),ROW($J$8:$J$19)-ROW($J$7),""),ROW(J18)-ROW($J$7))),"")</f>
        <v/>
      </c>
      <c r="H33" s="9"/>
      <c r="J33" s="100"/>
      <c r="K33" s="101"/>
      <c r="L33" s="102"/>
      <c r="M33" s="103"/>
    </row>
    <row r="34" spans="2:13" ht="15" customHeight="1" x14ac:dyDescent="0.25">
      <c r="B34" s="39"/>
      <c r="C34" s="114"/>
      <c r="D34" s="59" t="str">
        <f t="shared" si="2"/>
        <v/>
      </c>
      <c r="E34" s="60" t="str">
        <f t="array" ref="E34">IFERROR(INDEX($J$8:$J$19,SMALL(IF((LEN($J$8:$J$19)&lt;&gt;0)*($L$8:$L$19="New")*($M$8:$M$19="Existing"),ROW($J$8:$J$19)-ROW($J$7),""),ROW(J19)-ROW($J$7))),"")</f>
        <v/>
      </c>
      <c r="F34" s="61" t="str">
        <f t="shared" si="3"/>
        <v/>
      </c>
      <c r="G34" s="62" t="str">
        <f t="array" ref="G34">IFERROR(INDEX($J$8:$J$19,SMALL(IF((LEN($J$8:$J$19)&lt;&gt;0)*($L$8:$L$19="New")*($M$8:$M$19="New"),ROW($J$8:$J$19)-ROW($J$7),""),ROW(J19)-ROW($J$7))),"")</f>
        <v/>
      </c>
      <c r="H34" s="9"/>
      <c r="J34" s="100"/>
      <c r="K34" s="101"/>
      <c r="L34" s="102"/>
      <c r="M34" s="103"/>
    </row>
    <row r="35" spans="2:13" ht="15" customHeight="1" x14ac:dyDescent="0.25">
      <c r="B35" s="39"/>
      <c r="C35" s="114"/>
      <c r="D35" s="59" t="str">
        <f t="shared" si="2"/>
        <v/>
      </c>
      <c r="E35" s="60" t="str">
        <f t="array" ref="E35">IFERROR(INDEX($J$8:$J$19,SMALL(IF((LEN($J$8:$J$19)&lt;&gt;0)*($L$8:$L$19="New")*($M$8:$M$19="Existing"),ROW($J$8:$J$19)-ROW($J$7),""),ROW(J20)-ROW($J$7))),"")</f>
        <v/>
      </c>
      <c r="F35" s="61" t="str">
        <f t="shared" si="3"/>
        <v/>
      </c>
      <c r="G35" s="62" t="str">
        <f t="array" ref="G35">IFERROR(INDEX($J$8:$J$19,SMALL(IF((LEN($J$8:$J$19)&lt;&gt;0)*($L$8:$L$19="New")*($M$8:$M$19="New"),ROW($J$8:$J$19)-ROW($J$7),""),ROW(J20)-ROW($J$7))),"")</f>
        <v/>
      </c>
      <c r="H35" s="9"/>
      <c r="J35" s="100"/>
      <c r="K35" s="101"/>
      <c r="L35" s="102"/>
      <c r="M35" s="103"/>
    </row>
    <row r="36" spans="2:13" ht="15" customHeight="1" x14ac:dyDescent="0.25">
      <c r="B36" s="39"/>
      <c r="C36" s="114"/>
      <c r="D36" s="59" t="str">
        <f t="shared" si="2"/>
        <v/>
      </c>
      <c r="E36" s="60" t="str">
        <f t="array" ref="E36">IFERROR(INDEX($J$8:$J$19,SMALL(IF((LEN($J$8:$J$19)&lt;&gt;0)*($L$8:$L$19="New")*($M$8:$M$19="Existing"),ROW($J$8:$J$19)-ROW($J$7),""),ROW(J21)-ROW($J$7))),"")</f>
        <v/>
      </c>
      <c r="F36" s="61" t="str">
        <f t="shared" si="3"/>
        <v/>
      </c>
      <c r="G36" s="62" t="str">
        <f t="array" ref="G36">IFERROR(INDEX($J$8:$J$19,SMALL(IF((LEN($J$8:$J$19)&lt;&gt;0)*($L$8:$L$19="New")*($M$8:$M$19="New"),ROW($J$8:$J$19)-ROW($J$7),""),ROW(J21)-ROW($J$7))),"")</f>
        <v/>
      </c>
      <c r="H36" s="9"/>
      <c r="J36" s="100"/>
      <c r="K36" s="101"/>
      <c r="L36" s="102"/>
      <c r="M36" s="103"/>
    </row>
    <row r="37" spans="2:13" ht="15" customHeight="1" x14ac:dyDescent="0.25">
      <c r="B37" s="39"/>
      <c r="C37" s="114"/>
      <c r="D37" s="59" t="str">
        <f t="shared" si="2"/>
        <v/>
      </c>
      <c r="E37" s="60" t="str">
        <f t="array" ref="E37">IFERROR(INDEX($J$8:$J$19,SMALL(IF((LEN($J$8:$J$19)&lt;&gt;0)*($L$8:$L$19="New")*($M$8:$M$19="Existing"),ROW($J$8:$J$19)-ROW($J$7),""),ROW(J22)-ROW($J$7))),"")</f>
        <v/>
      </c>
      <c r="F37" s="61" t="str">
        <f t="shared" si="3"/>
        <v/>
      </c>
      <c r="G37" s="62" t="str">
        <f t="array" ref="G37">IFERROR(INDEX($J$8:$J$19,SMALL(IF((LEN($J$8:$J$19)&lt;&gt;0)*($L$8:$L$19="New")*($M$8:$M$19="New"),ROW($J$8:$J$19)-ROW($J$7),""),ROW(J22)-ROW($J$7))),"")</f>
        <v/>
      </c>
      <c r="H37" s="9"/>
      <c r="J37" s="100"/>
      <c r="K37" s="101"/>
      <c r="L37" s="102"/>
      <c r="M37" s="103"/>
    </row>
    <row r="38" spans="2:13" ht="15" customHeight="1" x14ac:dyDescent="0.25">
      <c r="B38" s="40"/>
      <c r="C38" s="10"/>
      <c r="D38" s="25"/>
      <c r="E38" s="10"/>
      <c r="F38" s="25"/>
      <c r="G38" s="10"/>
      <c r="H38" s="11"/>
      <c r="J38" s="104"/>
      <c r="K38" s="105"/>
      <c r="L38" s="106"/>
      <c r="M38" s="107"/>
    </row>
    <row r="39" spans="2:13" hidden="1" outlineLevel="1" x14ac:dyDescent="0.25">
      <c r="J39" s="108"/>
      <c r="K39" s="109"/>
      <c r="L39" s="110"/>
      <c r="M39" s="111"/>
    </row>
    <row r="40" spans="2:13" hidden="1" outlineLevel="1" x14ac:dyDescent="0.25">
      <c r="J40" s="100"/>
      <c r="K40" s="101"/>
      <c r="L40" s="102"/>
      <c r="M40" s="103"/>
    </row>
    <row r="41" spans="2:13" hidden="1" outlineLevel="1" x14ac:dyDescent="0.25">
      <c r="J41" s="100"/>
      <c r="K41" s="101"/>
      <c r="L41" s="102"/>
      <c r="M41" s="103"/>
    </row>
    <row r="42" spans="2:13" hidden="1" outlineLevel="1" x14ac:dyDescent="0.25">
      <c r="J42" s="100"/>
      <c r="K42" s="101"/>
      <c r="L42" s="102"/>
      <c r="M42" s="103"/>
    </row>
    <row r="43" spans="2:13" hidden="1" outlineLevel="1" x14ac:dyDescent="0.25">
      <c r="J43" s="100"/>
      <c r="K43" s="101"/>
      <c r="L43" s="102"/>
      <c r="M43" s="103"/>
    </row>
    <row r="44" spans="2:13" hidden="1" outlineLevel="1" x14ac:dyDescent="0.25">
      <c r="J44" s="100"/>
      <c r="K44" s="101"/>
      <c r="L44" s="102"/>
      <c r="M44" s="103"/>
    </row>
    <row r="45" spans="2:13" hidden="1" outlineLevel="1" x14ac:dyDescent="0.25">
      <c r="J45" s="100"/>
      <c r="K45" s="101"/>
      <c r="L45" s="102"/>
      <c r="M45" s="103"/>
    </row>
    <row r="46" spans="2:13" hidden="1" outlineLevel="1" x14ac:dyDescent="0.25">
      <c r="J46" s="100"/>
      <c r="K46" s="101"/>
      <c r="L46" s="102"/>
      <c r="M46" s="103"/>
    </row>
    <row r="47" spans="2:13" hidden="1" outlineLevel="1" x14ac:dyDescent="0.25">
      <c r="J47" s="100"/>
      <c r="K47" s="101"/>
      <c r="L47" s="102"/>
      <c r="M47" s="103"/>
    </row>
    <row r="48" spans="2:13" hidden="1" outlineLevel="1" x14ac:dyDescent="0.25">
      <c r="J48" s="100"/>
      <c r="K48" s="101"/>
      <c r="L48" s="102"/>
      <c r="M48" s="103"/>
    </row>
    <row r="49" spans="10:13" hidden="1" outlineLevel="1" x14ac:dyDescent="0.25">
      <c r="J49" s="100"/>
      <c r="K49" s="101"/>
      <c r="L49" s="102"/>
      <c r="M49" s="103"/>
    </row>
    <row r="50" spans="10:13" hidden="1" outlineLevel="1" x14ac:dyDescent="0.25">
      <c r="J50" s="100"/>
      <c r="K50" s="101"/>
      <c r="L50" s="102"/>
      <c r="M50" s="103"/>
    </row>
    <row r="51" spans="10:13" hidden="1" outlineLevel="1" x14ac:dyDescent="0.25">
      <c r="J51" s="100"/>
      <c r="K51" s="101"/>
      <c r="L51" s="102"/>
      <c r="M51" s="103"/>
    </row>
    <row r="52" spans="10:13" hidden="1" outlineLevel="1" x14ac:dyDescent="0.25">
      <c r="J52" s="100"/>
      <c r="K52" s="101"/>
      <c r="L52" s="102"/>
      <c r="M52" s="103"/>
    </row>
    <row r="53" spans="10:13" hidden="1" outlineLevel="1" x14ac:dyDescent="0.25">
      <c r="J53" s="100"/>
      <c r="K53" s="101"/>
      <c r="L53" s="102"/>
      <c r="M53" s="103"/>
    </row>
    <row r="54" spans="10:13" hidden="1" outlineLevel="1" x14ac:dyDescent="0.25">
      <c r="J54" s="100"/>
      <c r="K54" s="101"/>
      <c r="L54" s="102"/>
      <c r="M54" s="103"/>
    </row>
    <row r="55" spans="10:13" hidden="1" outlineLevel="1" x14ac:dyDescent="0.25">
      <c r="J55" s="100"/>
      <c r="K55" s="101"/>
      <c r="L55" s="102"/>
      <c r="M55" s="103"/>
    </row>
    <row r="56" spans="10:13" hidden="1" outlineLevel="1" x14ac:dyDescent="0.25">
      <c r="J56" s="100"/>
      <c r="K56" s="101"/>
      <c r="L56" s="102"/>
      <c r="M56" s="103"/>
    </row>
    <row r="57" spans="10:13" hidden="1" outlineLevel="1" x14ac:dyDescent="0.25">
      <c r="J57" s="100"/>
      <c r="K57" s="101"/>
      <c r="L57" s="102"/>
      <c r="M57" s="103"/>
    </row>
    <row r="58" spans="10:13" hidden="1" outlineLevel="1" x14ac:dyDescent="0.25">
      <c r="J58" s="100"/>
      <c r="K58" s="101"/>
      <c r="L58" s="102"/>
      <c r="M58" s="103"/>
    </row>
    <row r="59" spans="10:13" hidden="1" outlineLevel="1" x14ac:dyDescent="0.25">
      <c r="J59" s="100"/>
      <c r="K59" s="101"/>
      <c r="L59" s="102"/>
      <c r="M59" s="103"/>
    </row>
    <row r="60" spans="10:13" hidden="1" outlineLevel="1" x14ac:dyDescent="0.25">
      <c r="J60" s="100"/>
      <c r="K60" s="101"/>
      <c r="L60" s="102"/>
      <c r="M60" s="103"/>
    </row>
    <row r="61" spans="10:13" hidden="1" outlineLevel="1" x14ac:dyDescent="0.25">
      <c r="J61" s="100"/>
      <c r="K61" s="101"/>
      <c r="L61" s="102"/>
      <c r="M61" s="103"/>
    </row>
    <row r="62" spans="10:13" hidden="1" outlineLevel="1" x14ac:dyDescent="0.25">
      <c r="J62" s="100"/>
      <c r="K62" s="101"/>
      <c r="L62" s="102"/>
      <c r="M62" s="103"/>
    </row>
    <row r="63" spans="10:13" hidden="1" outlineLevel="1" x14ac:dyDescent="0.25">
      <c r="J63" s="100"/>
      <c r="K63" s="101"/>
      <c r="L63" s="102"/>
      <c r="M63" s="103"/>
    </row>
    <row r="64" spans="10:13" hidden="1" outlineLevel="1" x14ac:dyDescent="0.25">
      <c r="J64" s="100"/>
      <c r="K64" s="101"/>
      <c r="L64" s="102"/>
      <c r="M64" s="103"/>
    </row>
    <row r="65" spans="2:13" hidden="1" outlineLevel="1" x14ac:dyDescent="0.25">
      <c r="J65" s="100"/>
      <c r="K65" s="101"/>
      <c r="L65" s="102"/>
      <c r="M65" s="103"/>
    </row>
    <row r="66" spans="2:13" hidden="1" outlineLevel="1" x14ac:dyDescent="0.25">
      <c r="J66" s="100"/>
      <c r="K66" s="101"/>
      <c r="L66" s="102"/>
      <c r="M66" s="103"/>
    </row>
    <row r="67" spans="2:13" hidden="1" outlineLevel="1" x14ac:dyDescent="0.25">
      <c r="J67" s="104"/>
      <c r="K67" s="105"/>
      <c r="L67" s="106"/>
      <c r="M67" s="107"/>
    </row>
    <row r="68" spans="2:13" ht="14.25" customHeight="1" collapsed="1" x14ac:dyDescent="0.25"/>
    <row r="69" spans="2:13" ht="23.1" customHeight="1" x14ac:dyDescent="0.25">
      <c r="B69" s="12"/>
      <c r="C69" s="12"/>
      <c r="D69" s="24"/>
      <c r="E69" s="12"/>
      <c r="F69" s="24"/>
      <c r="G69" s="12"/>
      <c r="H69" s="12"/>
      <c r="I69" s="12"/>
      <c r="J69" s="12"/>
      <c r="K69" s="12"/>
      <c r="L69" s="12"/>
      <c r="M69" s="12"/>
    </row>
  </sheetData>
  <sheetProtection algorithmName="SHA-512" hashValue="vVpc1e05hJquYhGiq98RSO3GwpPVDHw/IA9Vdoohrwc78cmNlCbe7G/Sc8kjYWG3GMvIBi84vQOneGLhj/nKQg==" saltValue="bmDl7Psmm/YwY4VBjVLd4w==" spinCount="100000" sheet="1" objects="1" scenarios="1"/>
  <mergeCells count="4">
    <mergeCell ref="D7:E7"/>
    <mergeCell ref="F7:G7"/>
    <mergeCell ref="C8:C22"/>
    <mergeCell ref="C23:C37"/>
  </mergeCells>
  <phoneticPr fontId="24" type="noConversion"/>
  <dataValidations count="2">
    <dataValidation type="list" allowBlank="1" showInputMessage="1" showErrorMessage="1" sqref="L8:M19" xr:uid="{4C532C3F-A92B-4374-B6C0-B8144E3F006E}">
      <formula1>"New,Existing"</formula1>
    </dataValidation>
    <dataValidation type="list" allowBlank="1" showInputMessage="1" showErrorMessage="1" sqref="K8:K19" xr:uid="{1BDBDBCA-5DAE-4EE0-8F05-18AD6E3F84ED}">
      <formula1>OFFSET($O$17,,,COUNTA($O$17:$O$21),1)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6F20-BAB7-4787-BAF6-20110FAAB2A0}">
  <sheetPr>
    <pageSetUpPr autoPageBreaks="0" fitToPage="1"/>
  </sheetPr>
  <dimension ref="A1:O36"/>
  <sheetViews>
    <sheetView showGridLines="0" showRowColHeaders="0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1" width="3.7109375" style="8" customWidth="1"/>
    <col min="2" max="2" width="2.85546875" style="8" customWidth="1"/>
    <col min="3" max="4" width="15.7109375" style="8" customWidth="1"/>
    <col min="5" max="5" width="15.7109375" style="3" customWidth="1"/>
    <col min="6" max="6" width="15.7109375" style="8" customWidth="1"/>
    <col min="7" max="7" width="2.85546875" style="3" customWidth="1"/>
    <col min="8" max="10" width="22.42578125" style="8" customWidth="1"/>
    <col min="11" max="11" width="22.42578125" style="20" customWidth="1"/>
    <col min="12" max="12" width="2.85546875" style="20" customWidth="1"/>
    <col min="13" max="13" width="2.7109375" style="8" customWidth="1"/>
    <col min="14" max="14" width="16" style="8" customWidth="1"/>
    <col min="15" max="16384" width="8.85546875" style="8"/>
  </cols>
  <sheetData>
    <row r="1" spans="1:12" s="1" customFormat="1" ht="6.75" customHeight="1" x14ac:dyDescent="0.25">
      <c r="C1" s="2"/>
      <c r="D1" s="2"/>
      <c r="E1" s="3"/>
      <c r="G1" s="3"/>
      <c r="K1" s="3"/>
      <c r="L1" s="3"/>
    </row>
    <row r="2" spans="1:12" s="28" customFormat="1" ht="20.100000000000001" customHeight="1" x14ac:dyDescent="0.25">
      <c r="B2" s="18"/>
      <c r="C2" s="77" t="s">
        <v>17</v>
      </c>
      <c r="D2" s="33"/>
      <c r="E2" s="33"/>
      <c r="F2" s="29"/>
      <c r="G2" s="21"/>
      <c r="H2" s="29"/>
      <c r="I2" s="29"/>
      <c r="J2" s="29"/>
      <c r="K2" s="29"/>
      <c r="L2" s="29"/>
    </row>
    <row r="3" spans="1:12" s="30" customFormat="1" ht="24" customHeight="1" x14ac:dyDescent="0.25">
      <c r="B3" s="19"/>
      <c r="C3" s="78" t="s">
        <v>39</v>
      </c>
      <c r="D3" s="34"/>
      <c r="E3" s="34"/>
      <c r="F3" s="5"/>
      <c r="G3" s="22"/>
      <c r="H3" s="5"/>
      <c r="I3" s="5"/>
      <c r="J3" s="5"/>
      <c r="K3" s="5"/>
      <c r="L3" s="5"/>
    </row>
    <row r="4" spans="1:12" ht="4.9000000000000004" customHeight="1" x14ac:dyDescent="0.25">
      <c r="A4" s="7"/>
      <c r="B4" s="7"/>
      <c r="C4" s="7"/>
      <c r="D4" s="7"/>
      <c r="E4" s="23"/>
      <c r="F4" s="7"/>
      <c r="G4" s="23"/>
      <c r="H4" s="7"/>
      <c r="I4" s="7"/>
      <c r="J4" s="7"/>
    </row>
    <row r="5" spans="1:12" ht="4.9000000000000004" customHeight="1" x14ac:dyDescent="0.25">
      <c r="A5" s="7"/>
      <c r="B5" s="7"/>
      <c r="C5" s="7"/>
      <c r="D5" s="7"/>
      <c r="E5" s="23"/>
      <c r="F5" s="7"/>
      <c r="G5" s="23"/>
      <c r="H5" s="7"/>
      <c r="I5" s="7"/>
      <c r="J5" s="7"/>
    </row>
    <row r="6" spans="1:12" ht="15" customHeight="1" x14ac:dyDescent="0.25">
      <c r="A6" s="7"/>
      <c r="B6" s="79"/>
      <c r="C6" s="80"/>
      <c r="D6" s="80"/>
      <c r="E6" s="80"/>
      <c r="F6" s="80"/>
      <c r="G6" s="80"/>
      <c r="H6" s="80"/>
      <c r="I6" s="80"/>
      <c r="J6" s="80"/>
      <c r="K6" s="80"/>
      <c r="L6" s="81"/>
    </row>
    <row r="7" spans="1:12" ht="30" x14ac:dyDescent="0.25">
      <c r="A7" s="7"/>
      <c r="B7" s="82"/>
      <c r="C7"/>
      <c r="D7"/>
      <c r="E7"/>
      <c r="F7"/>
      <c r="G7"/>
      <c r="H7" s="73" t="s">
        <v>40</v>
      </c>
      <c r="I7" s="74" t="s">
        <v>41</v>
      </c>
      <c r="J7" s="75" t="s">
        <v>42</v>
      </c>
      <c r="K7" s="76" t="s">
        <v>33</v>
      </c>
      <c r="L7" s="9"/>
    </row>
    <row r="8" spans="1:12" x14ac:dyDescent="0.25">
      <c r="A8" s="7"/>
      <c r="B8" s="82"/>
      <c r="C8"/>
      <c r="D8"/>
      <c r="E8"/>
      <c r="F8"/>
      <c r="G8"/>
      <c r="H8" s="70" t="str">
        <f>IFERROR(IF(LEN(INDEX(Dashboard!$E$8:$E$22,ROW(Calc!B3)-ROW(Calc!$B$2)))=0,"",INDEX(Dashboard!$E$8:$E$22,ROW(Calc!B3)-ROW(Calc!$B$2))),"")</f>
        <v>Product F</v>
      </c>
      <c r="I8" s="70" t="str">
        <f>IFERROR(IF(LEN(INDEX(Dashboard!$G$8:$G$22,ROW(Calc!H3)-ROW(Calc!$B$2)))=0,"",INDEX(Dashboard!$G$8:$G$22,ROW(Calc!H3)-ROW(Calc!$B$2))),"")</f>
        <v>Product B</v>
      </c>
      <c r="J8" s="70" t="str">
        <f>IFERROR(IF(LEN(INDEX(Dashboard!$E$23:$E$37,ROW(Calc!I3)-ROW(Calc!$B$2)))=0,"",INDEX(Dashboard!$E$23:$E$37,ROW(Calc!I3)-ROW(Calc!$B$2))),"")</f>
        <v>Product A</v>
      </c>
      <c r="K8" s="70" t="str">
        <f>IFERROR(IF(LEN(INDEX(Dashboard!$G$23:$G$37,ROW(Calc!J3)-ROW(Calc!$B$2)))=0,"",INDEX(Dashboard!$G$23:$G$37,ROW(Calc!J3)-ROW(Calc!$B$2))),"")</f>
        <v>Product E</v>
      </c>
      <c r="L8" s="9"/>
    </row>
    <row r="9" spans="1:12" ht="15" customHeight="1" x14ac:dyDescent="0.25">
      <c r="B9" s="82"/>
      <c r="C9"/>
      <c r="D9"/>
      <c r="E9"/>
      <c r="F9"/>
      <c r="G9"/>
      <c r="H9" s="71" t="str">
        <f>IFERROR(IF(LEN(INDEX(Dashboard!$E$8:$E$22,ROW(Calc!B4)-ROW(Calc!$B$2)))=0,"",INDEX(Dashboard!$E$8:$E$22,ROW(Calc!B4)-ROW(Calc!$B$2))),"")</f>
        <v/>
      </c>
      <c r="I9" s="71" t="str">
        <f>IFERROR(IF(LEN(INDEX(Dashboard!$G$8:$G$22,ROW(Calc!H4)-ROW(Calc!$B$2)))=0,"",INDEX(Dashboard!$G$8:$G$22,ROW(Calc!H4)-ROW(Calc!$B$2))),"")</f>
        <v>Product C</v>
      </c>
      <c r="J9" s="71" t="str">
        <f>IFERROR(IF(LEN(INDEX(Dashboard!$E$23:$E$37,ROW(Calc!I4)-ROW(Calc!$B$2)))=0,"",INDEX(Dashboard!$E$23:$E$37,ROW(Calc!I4)-ROW(Calc!$B$2))),"")</f>
        <v/>
      </c>
      <c r="K9" s="71" t="str">
        <f>IFERROR(IF(LEN(INDEX(Dashboard!$G$23:$G$37,ROW(Calc!J4)-ROW(Calc!$B$2)))=0,"",INDEX(Dashboard!$G$23:$G$37,ROW(Calc!J4)-ROW(Calc!$B$2))),"")</f>
        <v/>
      </c>
      <c r="L9" s="9"/>
    </row>
    <row r="10" spans="1:12" ht="15" customHeight="1" x14ac:dyDescent="0.25">
      <c r="B10" s="82"/>
      <c r="C10"/>
      <c r="D10"/>
      <c r="E10"/>
      <c r="F10"/>
      <c r="G10"/>
      <c r="H10" s="71" t="str">
        <f>IFERROR(IF(LEN(INDEX(Dashboard!$E$8:$E$22,ROW(Calc!B5)-ROW(Calc!$B$2)))=0,"",INDEX(Dashboard!$E$8:$E$22,ROW(Calc!B5)-ROW(Calc!$B$2))),"")</f>
        <v/>
      </c>
      <c r="I10" s="71" t="str">
        <f>IFERROR(IF(LEN(INDEX(Dashboard!$G$8:$G$22,ROW(Calc!H5)-ROW(Calc!$B$2)))=0,"",INDEX(Dashboard!$G$8:$G$22,ROW(Calc!H5)-ROW(Calc!$B$2))),"")</f>
        <v>Product D</v>
      </c>
      <c r="J10" s="71" t="str">
        <f>IFERROR(IF(LEN(INDEX(Dashboard!$E$23:$E$37,ROW(Calc!I5)-ROW(Calc!$B$2)))=0,"",INDEX(Dashboard!$E$23:$E$37,ROW(Calc!I5)-ROW(Calc!$B$2))),"")</f>
        <v/>
      </c>
      <c r="K10" s="71" t="str">
        <f>IFERROR(IF(LEN(INDEX(Dashboard!$G$23:$G$37,ROW(Calc!J5)-ROW(Calc!$B$2)))=0,"",INDEX(Dashboard!$G$23:$G$37,ROW(Calc!J5)-ROW(Calc!$B$2))),"")</f>
        <v/>
      </c>
      <c r="L10" s="9"/>
    </row>
    <row r="11" spans="1:12" ht="15" customHeight="1" x14ac:dyDescent="0.25">
      <c r="B11" s="82"/>
      <c r="C11"/>
      <c r="D11"/>
      <c r="E11"/>
      <c r="F11"/>
      <c r="G11"/>
      <c r="H11" s="71" t="str">
        <f>IFERROR(IF(LEN(INDEX(Dashboard!$E$8:$E$22,ROW(Calc!B6)-ROW(Calc!$B$2)))=0,"",INDEX(Dashboard!$E$8:$E$22,ROW(Calc!B6)-ROW(Calc!$B$2))),"")</f>
        <v/>
      </c>
      <c r="I11" s="71" t="str">
        <f>IFERROR(IF(LEN(INDEX(Dashboard!$G$8:$G$22,ROW(Calc!H6)-ROW(Calc!$B$2)))=0,"",INDEX(Dashboard!$G$8:$G$22,ROW(Calc!H6)-ROW(Calc!$B$2))),"")</f>
        <v/>
      </c>
      <c r="J11" s="71" t="str">
        <f>IFERROR(IF(LEN(INDEX(Dashboard!$E$23:$E$37,ROW(Calc!I6)-ROW(Calc!$B$2)))=0,"",INDEX(Dashboard!$E$23:$E$37,ROW(Calc!I6)-ROW(Calc!$B$2))),"")</f>
        <v/>
      </c>
      <c r="K11" s="71" t="str">
        <f>IFERROR(IF(LEN(INDEX(Dashboard!$G$23:$G$37,ROW(Calc!J6)-ROW(Calc!$B$2)))=0,"",INDEX(Dashboard!$G$23:$G$37,ROW(Calc!J6)-ROW(Calc!$B$2))),"")</f>
        <v/>
      </c>
      <c r="L11" s="9"/>
    </row>
    <row r="12" spans="1:12" ht="15" customHeight="1" x14ac:dyDescent="0.25">
      <c r="B12" s="82"/>
      <c r="C12"/>
      <c r="D12"/>
      <c r="E12"/>
      <c r="F12"/>
      <c r="G12"/>
      <c r="H12" s="71" t="str">
        <f>IFERROR(IF(LEN(INDEX(Dashboard!$E$8:$E$22,ROW(Calc!B7)-ROW(Calc!$B$2)))=0,"",INDEX(Dashboard!$E$8:$E$22,ROW(Calc!B7)-ROW(Calc!$B$2))),"")</f>
        <v/>
      </c>
      <c r="I12" s="71" t="str">
        <f>IFERROR(IF(LEN(INDEX(Dashboard!$G$8:$G$22,ROW(Calc!H7)-ROW(Calc!$B$2)))=0,"",INDEX(Dashboard!$G$8:$G$22,ROW(Calc!H7)-ROW(Calc!$B$2))),"")</f>
        <v/>
      </c>
      <c r="J12" s="71" t="str">
        <f>IFERROR(IF(LEN(INDEX(Dashboard!$E$23:$E$37,ROW(Calc!I7)-ROW(Calc!$B$2)))=0,"",INDEX(Dashboard!$E$23:$E$37,ROW(Calc!I7)-ROW(Calc!$B$2))),"")</f>
        <v/>
      </c>
      <c r="K12" s="71" t="str">
        <f>IFERROR(IF(LEN(INDEX(Dashboard!$G$23:$G$37,ROW(Calc!J7)-ROW(Calc!$B$2)))=0,"",INDEX(Dashboard!$G$23:$G$37,ROW(Calc!J7)-ROW(Calc!$B$2))),"")</f>
        <v/>
      </c>
      <c r="L12" s="9"/>
    </row>
    <row r="13" spans="1:12" ht="15" customHeight="1" x14ac:dyDescent="0.25">
      <c r="B13" s="82"/>
      <c r="C13"/>
      <c r="D13"/>
      <c r="E13"/>
      <c r="F13"/>
      <c r="G13"/>
      <c r="H13" s="71" t="str">
        <f>IFERROR(IF(LEN(INDEX(Dashboard!$E$8:$E$22,ROW(Calc!B8)-ROW(Calc!$B$2)))=0,"",INDEX(Dashboard!$E$8:$E$22,ROW(Calc!B8)-ROW(Calc!$B$2))),"")</f>
        <v/>
      </c>
      <c r="I13" s="71" t="str">
        <f>IFERROR(IF(LEN(INDEX(Dashboard!$G$8:$G$22,ROW(Calc!H8)-ROW(Calc!$B$2)))=0,"",INDEX(Dashboard!$G$8:$G$22,ROW(Calc!H8)-ROW(Calc!$B$2))),"")</f>
        <v/>
      </c>
      <c r="J13" s="71" t="str">
        <f>IFERROR(IF(LEN(INDEX(Dashboard!$E$23:$E$37,ROW(Calc!I8)-ROW(Calc!$B$2)))=0,"",INDEX(Dashboard!$E$23:$E$37,ROW(Calc!I8)-ROW(Calc!$B$2))),"")</f>
        <v/>
      </c>
      <c r="K13" s="71" t="str">
        <f>IFERROR(IF(LEN(INDEX(Dashboard!$G$23:$G$37,ROW(Calc!J8)-ROW(Calc!$B$2)))=0,"",INDEX(Dashboard!$G$23:$G$37,ROW(Calc!J8)-ROW(Calc!$B$2))),"")</f>
        <v/>
      </c>
      <c r="L13" s="9"/>
    </row>
    <row r="14" spans="1:12" ht="15" customHeight="1" x14ac:dyDescent="0.25">
      <c r="B14" s="82"/>
      <c r="C14"/>
      <c r="D14"/>
      <c r="E14"/>
      <c r="F14"/>
      <c r="G14"/>
      <c r="H14" s="71" t="str">
        <f>IFERROR(IF(LEN(INDEX(Dashboard!$E$8:$E$22,ROW(Calc!B9)-ROW(Calc!$B$2)))=0,"",INDEX(Dashboard!$E$8:$E$22,ROW(Calc!B9)-ROW(Calc!$B$2))),"")</f>
        <v/>
      </c>
      <c r="I14" s="71" t="str">
        <f>IFERROR(IF(LEN(INDEX(Dashboard!$G$8:$G$22,ROW(Calc!H9)-ROW(Calc!$B$2)))=0,"",INDEX(Dashboard!$G$8:$G$22,ROW(Calc!H9)-ROW(Calc!$B$2))),"")</f>
        <v/>
      </c>
      <c r="J14" s="71" t="str">
        <f>IFERROR(IF(LEN(INDEX(Dashboard!$E$23:$E$37,ROW(Calc!I9)-ROW(Calc!$B$2)))=0,"",INDEX(Dashboard!$E$23:$E$37,ROW(Calc!I9)-ROW(Calc!$B$2))),"")</f>
        <v/>
      </c>
      <c r="K14" s="71" t="str">
        <f>IFERROR(IF(LEN(INDEX(Dashboard!$G$23:$G$37,ROW(Calc!J9)-ROW(Calc!$B$2)))=0,"",INDEX(Dashboard!$G$23:$G$37,ROW(Calc!J9)-ROW(Calc!$B$2))),"")</f>
        <v/>
      </c>
      <c r="L14" s="9"/>
    </row>
    <row r="15" spans="1:12" ht="15" customHeight="1" x14ac:dyDescent="0.25">
      <c r="B15" s="82"/>
      <c r="C15"/>
      <c r="D15"/>
      <c r="E15"/>
      <c r="F15"/>
      <c r="G15"/>
      <c r="H15" s="71" t="str">
        <f>IFERROR(IF(LEN(INDEX(Dashboard!$E$8:$E$22,ROW(Calc!B10)-ROW(Calc!$B$2)))=0,"",INDEX(Dashboard!$E$8:$E$22,ROW(Calc!B10)-ROW(Calc!$B$2))),"")</f>
        <v/>
      </c>
      <c r="I15" s="71" t="str">
        <f>IFERROR(IF(LEN(INDEX(Dashboard!$G$8:$G$22,ROW(Calc!H10)-ROW(Calc!$B$2)))=0,"",INDEX(Dashboard!$G$8:$G$22,ROW(Calc!H10)-ROW(Calc!$B$2))),"")</f>
        <v/>
      </c>
      <c r="J15" s="71" t="str">
        <f>IFERROR(IF(LEN(INDEX(Dashboard!$E$23:$E$37,ROW(Calc!I10)-ROW(Calc!$B$2)))=0,"",INDEX(Dashboard!$E$23:$E$37,ROW(Calc!I10)-ROW(Calc!$B$2))),"")</f>
        <v/>
      </c>
      <c r="K15" s="71" t="str">
        <f>IFERROR(IF(LEN(INDEX(Dashboard!$G$23:$G$37,ROW(Calc!J10)-ROW(Calc!$B$2)))=0,"",INDEX(Dashboard!$G$23:$G$37,ROW(Calc!J10)-ROW(Calc!$B$2))),"")</f>
        <v/>
      </c>
      <c r="L15" s="9"/>
    </row>
    <row r="16" spans="1:12" ht="15" customHeight="1" x14ac:dyDescent="0.25">
      <c r="B16" s="82"/>
      <c r="C16"/>
      <c r="D16"/>
      <c r="E16"/>
      <c r="F16"/>
      <c r="G16"/>
      <c r="H16" s="71" t="str">
        <f>IFERROR(IF(LEN(INDEX(Dashboard!$E$8:$E$22,ROW(Calc!B11)-ROW(Calc!$B$2)))=0,"",INDEX(Dashboard!$E$8:$E$22,ROW(Calc!B11)-ROW(Calc!$B$2))),"")</f>
        <v/>
      </c>
      <c r="I16" s="71" t="str">
        <f>IFERROR(IF(LEN(INDEX(Dashboard!$G$8:$G$22,ROW(Calc!H11)-ROW(Calc!$B$2)))=0,"",INDEX(Dashboard!$G$8:$G$22,ROW(Calc!H11)-ROW(Calc!$B$2))),"")</f>
        <v/>
      </c>
      <c r="J16" s="71" t="str">
        <f>IFERROR(IF(LEN(INDEX(Dashboard!$E$23:$E$37,ROW(Calc!I11)-ROW(Calc!$B$2)))=0,"",INDEX(Dashboard!$E$23:$E$37,ROW(Calc!I11)-ROW(Calc!$B$2))),"")</f>
        <v/>
      </c>
      <c r="K16" s="71" t="str">
        <f>IFERROR(IF(LEN(INDEX(Dashboard!$G$23:$G$37,ROW(Calc!J11)-ROW(Calc!$B$2)))=0,"",INDEX(Dashboard!$G$23:$G$37,ROW(Calc!J11)-ROW(Calc!$B$2))),"")</f>
        <v/>
      </c>
      <c r="L16" s="9"/>
    </row>
    <row r="17" spans="2:15" ht="15" customHeight="1" x14ac:dyDescent="0.25">
      <c r="B17" s="82"/>
      <c r="C17"/>
      <c r="D17"/>
      <c r="E17"/>
      <c r="F17"/>
      <c r="G17"/>
      <c r="H17" s="71" t="str">
        <f>IFERROR(IF(LEN(INDEX(Dashboard!$E$8:$E$22,ROW(Calc!B12)-ROW(Calc!$B$2)))=0,"",INDEX(Dashboard!$E$8:$E$22,ROW(Calc!B12)-ROW(Calc!$B$2))),"")</f>
        <v/>
      </c>
      <c r="I17" s="71" t="str">
        <f>IFERROR(IF(LEN(INDEX(Dashboard!$G$8:$G$22,ROW(Calc!H12)-ROW(Calc!$B$2)))=0,"",INDEX(Dashboard!$G$8:$G$22,ROW(Calc!H12)-ROW(Calc!$B$2))),"")</f>
        <v/>
      </c>
      <c r="J17" s="71" t="str">
        <f>IFERROR(IF(LEN(INDEX(Dashboard!$E$23:$E$37,ROW(Calc!I12)-ROW(Calc!$B$2)))=0,"",INDEX(Dashboard!$E$23:$E$37,ROW(Calc!I12)-ROW(Calc!$B$2))),"")</f>
        <v/>
      </c>
      <c r="K17" s="71" t="str">
        <f>IFERROR(IF(LEN(INDEX(Dashboard!$G$23:$G$37,ROW(Calc!J12)-ROW(Calc!$B$2)))=0,"",INDEX(Dashboard!$G$23:$G$37,ROW(Calc!J12)-ROW(Calc!$B$2))),"")</f>
        <v/>
      </c>
      <c r="L17" s="9"/>
    </row>
    <row r="18" spans="2:15" ht="15" customHeight="1" x14ac:dyDescent="0.25">
      <c r="B18" s="82"/>
      <c r="C18"/>
      <c r="D18"/>
      <c r="E18"/>
      <c r="F18"/>
      <c r="G18"/>
      <c r="H18" s="71" t="str">
        <f>IFERROR(IF(LEN(INDEX(Dashboard!$E$8:$E$22,ROW(Calc!B13)-ROW(Calc!$B$2)))=0,"",INDEX(Dashboard!$E$8:$E$22,ROW(Calc!B13)-ROW(Calc!$B$2))),"")</f>
        <v/>
      </c>
      <c r="I18" s="71" t="str">
        <f>IFERROR(IF(LEN(INDEX(Dashboard!$G$8:$G$22,ROW(Calc!H13)-ROW(Calc!$B$2)))=0,"",INDEX(Dashboard!$G$8:$G$22,ROW(Calc!H13)-ROW(Calc!$B$2))),"")</f>
        <v/>
      </c>
      <c r="J18" s="71" t="str">
        <f>IFERROR(IF(LEN(INDEX(Dashboard!$E$23:$E$37,ROW(Calc!I13)-ROW(Calc!$B$2)))=0,"",INDEX(Dashboard!$E$23:$E$37,ROW(Calc!I13)-ROW(Calc!$B$2))),"")</f>
        <v/>
      </c>
      <c r="K18" s="71" t="str">
        <f>IFERROR(IF(LEN(INDEX(Dashboard!$G$23:$G$37,ROW(Calc!J13)-ROW(Calc!$B$2)))=0,"",INDEX(Dashboard!$G$23:$G$37,ROW(Calc!J13)-ROW(Calc!$B$2))),"")</f>
        <v/>
      </c>
      <c r="L18" s="9"/>
    </row>
    <row r="19" spans="2:15" ht="15" customHeight="1" x14ac:dyDescent="0.25">
      <c r="B19" s="82"/>
      <c r="C19"/>
      <c r="D19"/>
      <c r="E19"/>
      <c r="F19"/>
      <c r="G19"/>
      <c r="H19" s="71" t="str">
        <f>IFERROR(IF(LEN(INDEX(Dashboard!$E$8:$E$22,ROW(Calc!B14)-ROW(Calc!$B$2)))=0,"",INDEX(Dashboard!$E$8:$E$22,ROW(Calc!B14)-ROW(Calc!$B$2))),"")</f>
        <v/>
      </c>
      <c r="I19" s="71" t="str">
        <f>IFERROR(IF(LEN(INDEX(Dashboard!$G$8:$G$22,ROW(Calc!H14)-ROW(Calc!$B$2)))=0,"",INDEX(Dashboard!$G$8:$G$22,ROW(Calc!H14)-ROW(Calc!$B$2))),"")</f>
        <v/>
      </c>
      <c r="J19" s="71" t="str">
        <f>IFERROR(IF(LEN(INDEX(Dashboard!$E$23:$E$37,ROW(Calc!I14)-ROW(Calc!$B$2)))=0,"",INDEX(Dashboard!$E$23:$E$37,ROW(Calc!I14)-ROW(Calc!$B$2))),"")</f>
        <v/>
      </c>
      <c r="K19" s="71" t="str">
        <f>IFERROR(IF(LEN(INDEX(Dashboard!$G$23:$G$37,ROW(Calc!J14)-ROW(Calc!$B$2)))=0,"",INDEX(Dashboard!$G$23:$G$37,ROW(Calc!J14)-ROW(Calc!$B$2))),"")</f>
        <v/>
      </c>
      <c r="L19" s="9"/>
    </row>
    <row r="20" spans="2:15" ht="15" customHeight="1" x14ac:dyDescent="0.25">
      <c r="B20" s="82"/>
      <c r="C20"/>
      <c r="D20"/>
      <c r="E20"/>
      <c r="F20"/>
      <c r="G20"/>
      <c r="H20" s="71" t="str">
        <f>IFERROR(IF(LEN(INDEX(Dashboard!$E$8:$E$22,ROW(Calc!B15)-ROW(Calc!$B$2)))=0,"",INDEX(Dashboard!$E$8:$E$22,ROW(Calc!B15)-ROW(Calc!$B$2))),"")</f>
        <v/>
      </c>
      <c r="I20" s="71" t="str">
        <f>IFERROR(IF(LEN(INDEX(Dashboard!$G$8:$G$22,ROW(Calc!H15)-ROW(Calc!$B$2)))=0,"",INDEX(Dashboard!$G$8:$G$22,ROW(Calc!H15)-ROW(Calc!$B$2))),"")</f>
        <v/>
      </c>
      <c r="J20" s="71" t="str">
        <f>IFERROR(IF(LEN(INDEX(Dashboard!$E$23:$E$37,ROW(Calc!I15)-ROW(Calc!$B$2)))=0,"",INDEX(Dashboard!$E$23:$E$37,ROW(Calc!I15)-ROW(Calc!$B$2))),"")</f>
        <v/>
      </c>
      <c r="K20" s="71" t="str">
        <f>IFERROR(IF(LEN(INDEX(Dashboard!$G$23:$G$37,ROW(Calc!J15)-ROW(Calc!$B$2)))=0,"",INDEX(Dashboard!$G$23:$G$37,ROW(Calc!J15)-ROW(Calc!$B$2))),"")</f>
        <v/>
      </c>
      <c r="L20" s="9"/>
      <c r="N20" s="17"/>
      <c r="O20" s="17"/>
    </row>
    <row r="21" spans="2:15" ht="15" customHeight="1" x14ac:dyDescent="0.25">
      <c r="B21" s="82"/>
      <c r="C21"/>
      <c r="D21"/>
      <c r="E21"/>
      <c r="F21"/>
      <c r="G21"/>
      <c r="H21" s="71" t="str">
        <f>IFERROR(IF(LEN(INDEX(Dashboard!$E$8:$E$22,ROW(Calc!B16)-ROW(Calc!$B$2)))=0,"",INDEX(Dashboard!$E$8:$E$22,ROW(Calc!B16)-ROW(Calc!$B$2))),"")</f>
        <v/>
      </c>
      <c r="I21" s="71" t="str">
        <f>IFERROR(IF(LEN(INDEX(Dashboard!$G$8:$G$22,ROW(Calc!H16)-ROW(Calc!$B$2)))=0,"",INDEX(Dashboard!$G$8:$G$22,ROW(Calc!H16)-ROW(Calc!$B$2))),"")</f>
        <v/>
      </c>
      <c r="J21" s="71" t="str">
        <f>IFERROR(IF(LEN(INDEX(Dashboard!$E$23:$E$37,ROW(Calc!I16)-ROW(Calc!$B$2)))=0,"",INDEX(Dashboard!$E$23:$E$37,ROW(Calc!I16)-ROW(Calc!$B$2))),"")</f>
        <v/>
      </c>
      <c r="K21" s="71" t="str">
        <f>IFERROR(IF(LEN(INDEX(Dashboard!$G$23:$G$37,ROW(Calc!J16)-ROW(Calc!$B$2)))=0,"",INDEX(Dashboard!$G$23:$G$37,ROW(Calc!J16)-ROW(Calc!$B$2))),"")</f>
        <v/>
      </c>
      <c r="L21" s="9"/>
      <c r="N21" s="17"/>
      <c r="O21" s="17"/>
    </row>
    <row r="22" spans="2:15" ht="15" customHeight="1" x14ac:dyDescent="0.25">
      <c r="B22" s="82"/>
      <c r="C22"/>
      <c r="D22"/>
      <c r="E22"/>
      <c r="F22"/>
      <c r="G22"/>
      <c r="H22" s="72" t="str">
        <f>IFERROR(IF(LEN(INDEX(Dashboard!$E$8:$E$22,ROW(Calc!B17)-ROW(Calc!$B$2)))=0,"",INDEX(Dashboard!$E$8:$E$22,ROW(Calc!B17)-ROW(Calc!$B$2))),"")</f>
        <v/>
      </c>
      <c r="I22" s="72" t="str">
        <f>IFERROR(IF(LEN(INDEX(Dashboard!$G$8:$G$22,ROW(Calc!H17)-ROW(Calc!$B$2)))=0,"",INDEX(Dashboard!$G$8:$G$22,ROW(Calc!H17)-ROW(Calc!$B$2))),"")</f>
        <v/>
      </c>
      <c r="J22" s="72" t="str">
        <f>IFERROR(IF(LEN(INDEX(Dashboard!$E$23:$E$37,ROW(Calc!I17)-ROW(Calc!$B$2)))=0,"",INDEX(Dashboard!$E$23:$E$37,ROW(Calc!I17)-ROW(Calc!$B$2))),"")</f>
        <v/>
      </c>
      <c r="K22" s="72" t="str">
        <f>IFERROR(IF(LEN(INDEX(Dashboard!$G$23:$G$37,ROW(Calc!J17)-ROW(Calc!$B$2)))=0,"",INDEX(Dashboard!$G$23:$G$37,ROW(Calc!J17)-ROW(Calc!$B$2))),"")</f>
        <v/>
      </c>
      <c r="L22" s="9"/>
      <c r="N22" s="17"/>
      <c r="O22" s="17"/>
    </row>
    <row r="23" spans="2:15" ht="15" customHeight="1" x14ac:dyDescent="0.25">
      <c r="B23" s="82"/>
      <c r="C23"/>
      <c r="D23"/>
      <c r="E23"/>
      <c r="F23"/>
      <c r="G23"/>
      <c r="H23"/>
      <c r="I23"/>
      <c r="J23"/>
      <c r="K23"/>
      <c r="L23" s="9"/>
      <c r="N23" s="17"/>
      <c r="O23" s="17"/>
    </row>
    <row r="24" spans="2:15" ht="15" customHeight="1" x14ac:dyDescent="0.25">
      <c r="B24" s="82"/>
      <c r="C24"/>
      <c r="D24"/>
      <c r="E24"/>
      <c r="F24"/>
      <c r="G24"/>
      <c r="H24"/>
      <c r="I24"/>
      <c r="J24"/>
      <c r="K24"/>
      <c r="L24" s="9"/>
      <c r="N24" s="17"/>
      <c r="O24" s="17"/>
    </row>
    <row r="25" spans="2:15" ht="15" customHeight="1" x14ac:dyDescent="0.25">
      <c r="B25" s="82"/>
      <c r="C25"/>
      <c r="D25"/>
      <c r="E25"/>
      <c r="F25"/>
      <c r="G25"/>
      <c r="H25"/>
      <c r="I25"/>
      <c r="J25"/>
      <c r="K25"/>
      <c r="L25" s="9"/>
      <c r="N25" s="17"/>
      <c r="O25" s="17"/>
    </row>
    <row r="26" spans="2:15" ht="15" customHeight="1" x14ac:dyDescent="0.25">
      <c r="B26" s="82"/>
      <c r="C26"/>
      <c r="D26"/>
      <c r="E26"/>
      <c r="F26"/>
      <c r="G26"/>
      <c r="H26"/>
      <c r="I26"/>
      <c r="J26"/>
      <c r="K26"/>
      <c r="L26" s="9"/>
      <c r="N26" s="17"/>
      <c r="O26" s="17"/>
    </row>
    <row r="27" spans="2:15" ht="15" customHeight="1" x14ac:dyDescent="0.25">
      <c r="B27" s="82"/>
      <c r="C27"/>
      <c r="D27"/>
      <c r="E27"/>
      <c r="F27"/>
      <c r="G27"/>
      <c r="H27"/>
      <c r="I27"/>
      <c r="J27"/>
      <c r="K27"/>
      <c r="L27" s="9"/>
      <c r="N27" s="83"/>
      <c r="O27" s="17"/>
    </row>
    <row r="28" spans="2:15" ht="15" customHeight="1" x14ac:dyDescent="0.25">
      <c r="B28" s="82"/>
      <c r="C28"/>
      <c r="D28"/>
      <c r="E28"/>
      <c r="F28"/>
      <c r="G28"/>
      <c r="H28"/>
      <c r="I28"/>
      <c r="J28"/>
      <c r="K28"/>
      <c r="L28" s="9"/>
      <c r="N28" s="17"/>
      <c r="O28" s="17"/>
    </row>
    <row r="29" spans="2:15" ht="15" customHeight="1" x14ac:dyDescent="0.25">
      <c r="B29" s="82"/>
      <c r="C29"/>
      <c r="D29"/>
      <c r="E29"/>
      <c r="F29"/>
      <c r="G29"/>
      <c r="H29"/>
      <c r="I29"/>
      <c r="J29"/>
      <c r="K29"/>
      <c r="L29" s="9"/>
      <c r="N29" s="17"/>
      <c r="O29" s="17"/>
    </row>
    <row r="30" spans="2:15" ht="15" customHeight="1" x14ac:dyDescent="0.25">
      <c r="B30" s="82"/>
      <c r="C30"/>
      <c r="D30"/>
      <c r="E30"/>
      <c r="F30"/>
      <c r="G30"/>
      <c r="H30"/>
      <c r="I30"/>
      <c r="J30"/>
      <c r="K30"/>
      <c r="L30" s="9"/>
      <c r="N30" s="17"/>
      <c r="O30" s="17"/>
    </row>
    <row r="31" spans="2:15" ht="15" customHeight="1" x14ac:dyDescent="0.25">
      <c r="B31" s="82"/>
      <c r="C31"/>
      <c r="D31"/>
      <c r="E31"/>
      <c r="F31"/>
      <c r="G31"/>
      <c r="H31"/>
      <c r="I31"/>
      <c r="J31"/>
      <c r="K31"/>
      <c r="L31" s="9"/>
      <c r="N31" s="17"/>
      <c r="O31" s="17"/>
    </row>
    <row r="32" spans="2:15" ht="15" customHeight="1" x14ac:dyDescent="0.25">
      <c r="B32" s="82"/>
      <c r="C32"/>
      <c r="D32"/>
      <c r="E32"/>
      <c r="F32"/>
      <c r="G32"/>
      <c r="H32"/>
      <c r="I32"/>
      <c r="J32"/>
      <c r="K32"/>
      <c r="L32" s="9"/>
      <c r="N32" s="17"/>
      <c r="O32" s="17"/>
    </row>
    <row r="33" spans="2:15" ht="15" customHeight="1" x14ac:dyDescent="0.25">
      <c r="B33" s="82"/>
      <c r="C33"/>
      <c r="D33"/>
      <c r="E33"/>
      <c r="F33"/>
      <c r="G33"/>
      <c r="H33"/>
      <c r="I33"/>
      <c r="J33"/>
      <c r="K33"/>
      <c r="L33" s="9"/>
      <c r="N33" s="17"/>
      <c r="O33" s="17"/>
    </row>
    <row r="34" spans="2:15" ht="15" customHeight="1" x14ac:dyDescent="0.25">
      <c r="B34" s="82"/>
      <c r="C34"/>
      <c r="D34"/>
      <c r="E34"/>
      <c r="F34"/>
      <c r="G34"/>
      <c r="H34"/>
      <c r="I34"/>
      <c r="J34"/>
      <c r="K34"/>
      <c r="L34" s="9"/>
      <c r="N34" s="17"/>
      <c r="O34" s="17"/>
    </row>
    <row r="35" spans="2:15" ht="15" customHeight="1" x14ac:dyDescent="0.25">
      <c r="B35" s="82"/>
      <c r="C35"/>
      <c r="D35"/>
      <c r="E35"/>
      <c r="F35"/>
      <c r="G35"/>
      <c r="H35"/>
      <c r="I35"/>
      <c r="J35"/>
      <c r="K35"/>
      <c r="L35" s="9"/>
      <c r="N35" s="17"/>
      <c r="O35" s="17"/>
    </row>
    <row r="36" spans="2:15" ht="15" customHeight="1" x14ac:dyDescent="0.25">
      <c r="B36" s="84"/>
      <c r="C36" s="10"/>
      <c r="D36" s="10"/>
      <c r="E36" s="10"/>
      <c r="F36" s="10"/>
      <c r="G36" s="10"/>
      <c r="H36" s="10"/>
      <c r="I36" s="10"/>
      <c r="J36" s="10"/>
      <c r="K36" s="10"/>
      <c r="L36" s="11"/>
    </row>
  </sheetData>
  <sheetProtection algorithmName="SHA-512" hashValue="V/Lvs9CwqdfBuzcylbvtYDkS0jOAsvhne4zWcAfoijrSU2tZYbmuDSAg+72rH8W2ntLEiW0Oljygw6J+UpayYw==" saltValue="Rp6Ye3UwPd66ByYZpdDxv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87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7E41-7451-4C1E-8D23-DA4B3CBCE47A}">
  <dimension ref="B1:I8"/>
  <sheetViews>
    <sheetView showRowColHeaders="0" workbookViewId="0">
      <pane ySplit="2" topLeftCell="A3" activePane="bottomLeft" state="frozen"/>
      <selection pane="bottomLeft" activeCell="A3" sqref="A3"/>
    </sheetView>
  </sheetViews>
  <sheetFormatPr defaultColWidth="8.85546875" defaultRowHeight="15" x14ac:dyDescent="0.25"/>
  <cols>
    <col min="1" max="1" width="8.85546875" style="17"/>
    <col min="2" max="2" width="28.140625" style="47" customWidth="1"/>
    <col min="3" max="3" width="4.5703125" style="17" customWidth="1"/>
    <col min="4" max="4" width="27" style="17" customWidth="1"/>
    <col min="5" max="5" width="8.85546875" style="17"/>
    <col min="6" max="6" width="9.42578125" style="17" bestFit="1" customWidth="1"/>
    <col min="7" max="7" width="8.85546875" style="17"/>
    <col min="8" max="8" width="23.7109375" style="17" customWidth="1"/>
    <col min="9" max="9" width="16.28515625" style="17" customWidth="1"/>
    <col min="10" max="16384" width="8.85546875" style="17"/>
  </cols>
  <sheetData>
    <row r="1" spans="2:9" x14ac:dyDescent="0.25">
      <c r="B1" s="48" t="s">
        <v>43</v>
      </c>
    </row>
    <row r="2" spans="2:9" x14ac:dyDescent="0.25">
      <c r="D2" s="44" t="s">
        <v>36</v>
      </c>
      <c r="E2" s="45" t="s">
        <v>37</v>
      </c>
      <c r="F2" s="45" t="s">
        <v>38</v>
      </c>
      <c r="H2" s="45" t="s">
        <v>24</v>
      </c>
      <c r="I2" s="45" t="s">
        <v>44</v>
      </c>
    </row>
    <row r="3" spans="2:9" x14ac:dyDescent="0.25">
      <c r="D3" s="42" t="s">
        <v>32</v>
      </c>
      <c r="E3" s="46">
        <f>IFERROR(COUNTIF(Dashboard!E$8:E$22,"*?"),0)</f>
        <v>1</v>
      </c>
      <c r="F3" s="43">
        <f>IFERROR(E3/SUM($E$3:$E$6),"")</f>
        <v>0.16666666666666666</v>
      </c>
      <c r="H3" s="42" t="str">
        <f>IF(LEN(INDEX(Dashboard!$O$17:$O$21,ROW(Calc!B3)-ROW(Calc!$B$2)))=0,"",INDEX(Dashboard!$O$17:$O$21,ROW(Calc!B3)-ROW(Calc!$B$2)))</f>
        <v>Undefined</v>
      </c>
      <c r="I3" s="46">
        <f>IF(LEN(H3)=0,"",COUNTIF(Dashboard!$K$8:$K$19,Calc!H3))</f>
        <v>2</v>
      </c>
    </row>
    <row r="4" spans="2:9" x14ac:dyDescent="0.25">
      <c r="D4" s="42" t="s">
        <v>35</v>
      </c>
      <c r="E4" s="46">
        <f>IFERROR(COUNTIF(Dashboard!$G$8:$G$22,"*?"),0)</f>
        <v>3</v>
      </c>
      <c r="F4" s="43">
        <f t="shared" ref="F4:F6" si="0">IFERROR(E4/SUM($E$3:$E$6),"")</f>
        <v>0.5</v>
      </c>
      <c r="H4" s="42" t="str">
        <f>IF(LEN(INDEX(Dashboard!$O$17:$O$21,ROW(Calc!B4)-ROW(Calc!$B$2)))=0,"",INDEX(Dashboard!$O$17:$O$21,ROW(Calc!B4)-ROW(Calc!$B$2)))</f>
        <v>Little</v>
      </c>
      <c r="I4" s="46">
        <f>IF(LEN(H4)=0,"",COUNTIF(Dashboard!$K$8:$K$19,Calc!H4))</f>
        <v>1</v>
      </c>
    </row>
    <row r="5" spans="2:9" x14ac:dyDescent="0.25">
      <c r="D5" s="42" t="s">
        <v>34</v>
      </c>
      <c r="E5" s="46">
        <f>IFERROR(COUNTIF(Dashboard!$E$23:$E$37,"*?"),0)</f>
        <v>1</v>
      </c>
      <c r="F5" s="43">
        <f t="shared" si="0"/>
        <v>0.16666666666666666</v>
      </c>
      <c r="H5" s="42" t="str">
        <f>IF(LEN(INDEX(Dashboard!$O$17:$O$21,ROW(Calc!B5)-ROW(Calc!$B$2)))=0,"",INDEX(Dashboard!$O$17:$O$21,ROW(Calc!B5)-ROW(Calc!$B$2)))</f>
        <v>Strong</v>
      </c>
      <c r="I5" s="46">
        <f>IF(LEN(H5)=0,"",COUNTIF(Dashboard!$K$8:$K$19,Calc!H5))</f>
        <v>3</v>
      </c>
    </row>
    <row r="6" spans="2:9" x14ac:dyDescent="0.25">
      <c r="D6" s="42" t="s">
        <v>33</v>
      </c>
      <c r="E6" s="46">
        <f>IFERROR(COUNTIF(Dashboard!$G$23:$G$37,"*?"),0)</f>
        <v>1</v>
      </c>
      <c r="F6" s="43">
        <f t="shared" si="0"/>
        <v>0.16666666666666666</v>
      </c>
      <c r="H6" s="42" t="str">
        <f>IF(LEN(INDEX(Dashboard!$O$17:$O$21,ROW(Calc!B6)-ROW(Calc!$B$2)))=0,"",INDEX(Dashboard!$O$17:$O$21,ROW(Calc!B6)-ROW(Calc!$B$2)))</f>
        <v/>
      </c>
      <c r="I6" s="46" t="str">
        <f>IF(LEN(H6)=0,"",COUNTIF(Dashboard!$K$8:$K$19,Calc!H6))</f>
        <v/>
      </c>
    </row>
    <row r="7" spans="2:9" x14ac:dyDescent="0.25">
      <c r="H7" s="42" t="str">
        <f>IF(LEN(INDEX(Dashboard!$O$17:$O$21,ROW(Calc!B7)-ROW(Calc!$B$2)))=0,"",INDEX(Dashboard!$O$17:$O$21,ROW(Calc!B7)-ROW(Calc!$B$2)))</f>
        <v/>
      </c>
      <c r="I7" s="46" t="str">
        <f>IF(LEN(H7)=0,"",COUNTIF(Dashboard!$K$8:$K$19,Calc!H7))</f>
        <v/>
      </c>
    </row>
    <row r="8" spans="2:9" x14ac:dyDescent="0.25">
      <c r="H8" s="49">
        <f>IF(COUNTIF($H$3:$H$7,"*?")=0,1,COUNTIF($H$3:$H$7,"*?"))</f>
        <v>3</v>
      </c>
      <c r="I8" s="49">
        <f>IF(COUNTIF($I$3:$I$7,"&gt;0")=0,1,COUNTIF($I$3:$I$7,"&gt;0"))</f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Dashboard</vt:lpstr>
      <vt:lpstr>Reports</vt:lpstr>
      <vt:lpstr>Calc</vt:lpstr>
      <vt:lpstr>ToU</vt:lpstr>
      <vt:lpstr>Dashboard!Print_Area</vt:lpstr>
      <vt:lpstr>Reports!Print_Area</vt:lpstr>
      <vt:lpstr>ToU!Print_Area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2024-03-21T07:31:19Z</cp:lastPrinted>
  <dcterms:created xsi:type="dcterms:W3CDTF">2018-11-13T14:01:04Z</dcterms:created>
  <dcterms:modified xsi:type="dcterms:W3CDTF">2024-03-21T09:02:59Z</dcterms:modified>
  <dc:title>Ansoff Matrix V1 Template</dc:title>
  <dc:subject>Ansoff Matrix V1</dc:subject>
  <dc:description>Ansoff Matrix V1 template by Master Productivity Kit — masterproductivitykit.com</dc:description>
  <cp:keywords>Master Productivity Kit, Excel template, Google Sheets template</cp:keywords>
  <cp:category>Business Template</cp:category>
</cp:coreProperties>
</file>